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1475" windowHeight="64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7" i="1" l="1"/>
  <c r="R7" i="1"/>
  <c r="Q8" i="1"/>
  <c r="R8" i="1"/>
  <c r="Q9" i="1"/>
  <c r="R9" i="1"/>
  <c r="M7" i="1"/>
  <c r="N7" i="1"/>
  <c r="M8" i="1"/>
  <c r="N8" i="1"/>
  <c r="M9" i="1"/>
  <c r="N9" i="1"/>
  <c r="I7" i="1"/>
  <c r="J7" i="1"/>
  <c r="I8" i="1"/>
  <c r="J8" i="1"/>
  <c r="I9" i="1"/>
  <c r="J9" i="1"/>
  <c r="E7" i="1"/>
  <c r="F7" i="1"/>
  <c r="E8" i="1"/>
  <c r="F8" i="1"/>
  <c r="E9" i="1"/>
  <c r="F9" i="1"/>
  <c r="Q4" i="1"/>
  <c r="R4" i="1"/>
  <c r="Q5" i="1"/>
  <c r="R5" i="1"/>
  <c r="Q6" i="1"/>
  <c r="R6" i="1"/>
  <c r="M4" i="1"/>
  <c r="N4" i="1"/>
  <c r="M5" i="1"/>
  <c r="N5" i="1"/>
  <c r="M6" i="1"/>
  <c r="N6" i="1"/>
  <c r="I4" i="1"/>
  <c r="J4" i="1"/>
  <c r="I5" i="1"/>
  <c r="J5" i="1"/>
  <c r="I6" i="1"/>
  <c r="J6" i="1"/>
  <c r="E4" i="1"/>
  <c r="F4" i="1"/>
  <c r="E5" i="1"/>
  <c r="F5" i="1"/>
  <c r="E6" i="1"/>
  <c r="F6" i="1"/>
  <c r="R3" i="1"/>
  <c r="N3" i="1"/>
  <c r="J3" i="1"/>
  <c r="F3" i="1"/>
  <c r="Q3" i="1"/>
  <c r="M3" i="1"/>
  <c r="E3" i="1"/>
  <c r="I3" i="1"/>
</calcChain>
</file>

<file path=xl/sharedStrings.xml><?xml version="1.0" encoding="utf-8"?>
<sst xmlns="http://schemas.openxmlformats.org/spreadsheetml/2006/main" count="23" uniqueCount="11">
  <si>
    <t>HS</t>
  </si>
  <si>
    <t>TBHT</t>
  </si>
  <si>
    <t>COIL</t>
  </si>
  <si>
    <t>TGHT</t>
  </si>
  <si>
    <t>Q [V]</t>
  </si>
  <si>
    <t>T [V]</t>
  </si>
  <si>
    <t>Time</t>
  </si>
  <si>
    <t>Q [lpm]</t>
  </si>
  <si>
    <t>T [C]</t>
  </si>
  <si>
    <t>Friday 22</t>
  </si>
  <si>
    <t>Monday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</si>
</sst>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/>
    <xf numFmtId="0" fontId="2" fillId="5" borderId="0" xfId="0" applyFont="1" applyFill="1" applyAlignment="1"/>
    <xf numFmtId="0" fontId="2" fillId="4" borderId="0" xfId="0" applyFont="1" applyFill="1" applyAlignment="1"/>
    <xf numFmtId="0" fontId="2" fillId="3" borderId="0" xfId="0" applyFont="1" applyFill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workbookViewId="0">
      <selection activeCell="T7" sqref="T7"/>
    </sheetView>
  </sheetViews>
  <sheetFormatPr defaultRowHeight="15" x14ac:dyDescent="0.25"/>
  <cols>
    <col min="1" max="1" width="10.5703125" bestFit="1" customWidth="1"/>
    <col min="3" max="3" width="5.5703125" bestFit="1" customWidth="1"/>
    <col min="4" max="4" width="6" bestFit="1" customWidth="1"/>
    <col min="7" max="7" width="5.5703125" bestFit="1" customWidth="1"/>
    <col min="8" max="8" width="6" bestFit="1" customWidth="1"/>
    <col min="11" max="12" width="5.5703125" bestFit="1" customWidth="1"/>
    <col min="15" max="15" width="5.5703125" bestFit="1" customWidth="1"/>
    <col min="16" max="16" width="6" bestFit="1" customWidth="1"/>
  </cols>
  <sheetData>
    <row r="1" spans="1:19" x14ac:dyDescent="0.25">
      <c r="C1" s="1" t="s">
        <v>0</v>
      </c>
      <c r="D1" s="1"/>
      <c r="E1" s="1"/>
      <c r="F1" s="1"/>
      <c r="G1" s="2" t="s">
        <v>1</v>
      </c>
      <c r="H1" s="2"/>
      <c r="I1" s="2"/>
      <c r="J1" s="2"/>
      <c r="K1" s="3" t="s">
        <v>2</v>
      </c>
      <c r="L1" s="3"/>
      <c r="M1" s="3"/>
      <c r="N1" s="3"/>
      <c r="O1" s="4" t="s">
        <v>3</v>
      </c>
      <c r="P1" s="4"/>
      <c r="Q1" s="4"/>
      <c r="R1" s="4"/>
    </row>
    <row r="2" spans="1:19" x14ac:dyDescent="0.25">
      <c r="B2" t="s">
        <v>6</v>
      </c>
      <c r="C2" s="6" t="s">
        <v>4</v>
      </c>
      <c r="D2" s="6" t="s">
        <v>5</v>
      </c>
      <c r="E2" s="6" t="s">
        <v>7</v>
      </c>
      <c r="F2" s="6" t="s">
        <v>8</v>
      </c>
      <c r="G2" s="6" t="s">
        <v>4</v>
      </c>
      <c r="H2" s="6" t="s">
        <v>5</v>
      </c>
      <c r="I2" s="6" t="s">
        <v>7</v>
      </c>
      <c r="J2" s="6" t="s">
        <v>8</v>
      </c>
      <c r="K2" s="6" t="s">
        <v>4</v>
      </c>
      <c r="L2" s="6" t="s">
        <v>5</v>
      </c>
      <c r="M2" s="6" t="s">
        <v>7</v>
      </c>
      <c r="N2" s="6" t="s">
        <v>8</v>
      </c>
      <c r="O2" s="6" t="s">
        <v>4</v>
      </c>
      <c r="P2" s="6" t="s">
        <v>5</v>
      </c>
      <c r="Q2" s="6" t="s">
        <v>7</v>
      </c>
      <c r="R2" s="6" t="s">
        <v>8</v>
      </c>
    </row>
    <row r="3" spans="1:19" x14ac:dyDescent="0.25">
      <c r="A3" t="s">
        <v>9</v>
      </c>
      <c r="B3" s="10">
        <v>0.4375</v>
      </c>
      <c r="C3" s="5">
        <v>1.26</v>
      </c>
      <c r="D3" s="5">
        <v>3.714</v>
      </c>
      <c r="E3" s="9">
        <f>C3+3.2</f>
        <v>4.46</v>
      </c>
      <c r="F3" s="9">
        <f>D3*15-25</f>
        <v>30.71</v>
      </c>
      <c r="G3" s="5">
        <v>1.95</v>
      </c>
      <c r="H3" s="5">
        <v>3.3650000000000002</v>
      </c>
      <c r="I3" s="9">
        <f>G3*3.2</f>
        <v>6.24</v>
      </c>
      <c r="J3" s="9">
        <f>H3*15-25</f>
        <v>25.475000000000001</v>
      </c>
      <c r="K3" s="5">
        <v>3.27</v>
      </c>
      <c r="L3" s="5">
        <v>3.37</v>
      </c>
      <c r="M3" s="9">
        <f>K3*1.6</f>
        <v>5.2320000000000002</v>
      </c>
      <c r="N3" s="9">
        <f>L3*15-25</f>
        <v>25.550000000000004</v>
      </c>
      <c r="O3" s="8">
        <v>3.57</v>
      </c>
      <c r="P3" s="5">
        <v>3.4649999999999999</v>
      </c>
      <c r="Q3" s="9">
        <f>O3*1.6</f>
        <v>5.7119999999999997</v>
      </c>
      <c r="R3" s="9">
        <f>P3*15-25</f>
        <v>26.974999999999994</v>
      </c>
    </row>
    <row r="4" spans="1:19" x14ac:dyDescent="0.25">
      <c r="B4" s="10">
        <v>0.45833333333333331</v>
      </c>
      <c r="C4" s="5">
        <v>1.26</v>
      </c>
      <c r="D4" s="5">
        <v>3.7130000000000001</v>
      </c>
      <c r="E4" s="9">
        <f t="shared" ref="E4:E6" si="0">C4+3.2</f>
        <v>4.46</v>
      </c>
      <c r="F4" s="9">
        <f t="shared" ref="F4:F6" si="1">D4*15-25</f>
        <v>30.695</v>
      </c>
      <c r="G4" s="5">
        <v>1.93</v>
      </c>
      <c r="H4" s="5">
        <v>3.3650000000000002</v>
      </c>
      <c r="I4" s="9">
        <f t="shared" ref="I4:I6" si="2">G4*3.2</f>
        <v>6.1760000000000002</v>
      </c>
      <c r="J4" s="9">
        <f t="shared" ref="J4:J6" si="3">H4*15-25</f>
        <v>25.475000000000001</v>
      </c>
      <c r="K4" s="5">
        <v>3.31</v>
      </c>
      <c r="L4" s="7">
        <v>3.4039999999999999</v>
      </c>
      <c r="M4" s="9">
        <f t="shared" ref="M4:M6" si="4">K4*1.6</f>
        <v>5.2960000000000003</v>
      </c>
      <c r="N4" s="9">
        <f t="shared" ref="N4:N6" si="5">L4*15-25</f>
        <v>26.060000000000002</v>
      </c>
      <c r="O4" s="8">
        <v>3.59</v>
      </c>
      <c r="P4" s="5">
        <v>3.4649999999999999</v>
      </c>
      <c r="Q4" s="9">
        <f t="shared" ref="Q4:Q6" si="6">O4*1.6</f>
        <v>5.7439999999999998</v>
      </c>
      <c r="R4" s="9">
        <f t="shared" ref="R4:R6" si="7">P4*15-25</f>
        <v>26.974999999999994</v>
      </c>
    </row>
    <row r="5" spans="1:19" x14ac:dyDescent="0.25">
      <c r="B5" s="10">
        <v>0.5</v>
      </c>
      <c r="C5" s="5">
        <v>1.27</v>
      </c>
      <c r="D5" s="5">
        <v>3.7240000000000002</v>
      </c>
      <c r="E5" s="9">
        <f t="shared" si="0"/>
        <v>4.4700000000000006</v>
      </c>
      <c r="F5" s="9">
        <f t="shared" si="1"/>
        <v>30.86</v>
      </c>
      <c r="G5" s="5">
        <v>1.94</v>
      </c>
      <c r="H5" s="5">
        <v>3.3759999999999999</v>
      </c>
      <c r="I5" s="9">
        <f t="shared" si="2"/>
        <v>6.2080000000000002</v>
      </c>
      <c r="J5" s="9">
        <f t="shared" si="3"/>
        <v>25.64</v>
      </c>
      <c r="K5" s="5">
        <v>3.32</v>
      </c>
      <c r="L5" s="5">
        <v>3.4390000000000001</v>
      </c>
      <c r="M5" s="9">
        <f t="shared" si="4"/>
        <v>5.3120000000000003</v>
      </c>
      <c r="N5" s="9">
        <f t="shared" si="5"/>
        <v>26.585000000000001</v>
      </c>
      <c r="O5" s="8">
        <v>3.6</v>
      </c>
      <c r="P5" s="5">
        <v>3.4750000000000001</v>
      </c>
      <c r="Q5" s="9">
        <f t="shared" si="6"/>
        <v>5.7600000000000007</v>
      </c>
      <c r="R5" s="9">
        <f t="shared" si="7"/>
        <v>27.125</v>
      </c>
    </row>
    <row r="6" spans="1:19" x14ac:dyDescent="0.25">
      <c r="B6" s="10">
        <v>0.61458333333333337</v>
      </c>
      <c r="C6" s="5">
        <v>1.27</v>
      </c>
      <c r="D6" s="5">
        <v>3.7869999999999999</v>
      </c>
      <c r="E6" s="9">
        <f t="shared" si="0"/>
        <v>4.4700000000000006</v>
      </c>
      <c r="F6" s="9">
        <f t="shared" si="1"/>
        <v>31.805</v>
      </c>
      <c r="G6" s="5">
        <v>1.94</v>
      </c>
      <c r="H6" s="5">
        <v>3.3860000000000001</v>
      </c>
      <c r="I6" s="9">
        <f t="shared" si="2"/>
        <v>6.2080000000000002</v>
      </c>
      <c r="J6" s="9">
        <f t="shared" si="3"/>
        <v>25.79</v>
      </c>
      <c r="K6" s="5">
        <v>3.32</v>
      </c>
      <c r="L6" s="5">
        <v>3.4550000000000001</v>
      </c>
      <c r="M6" s="9">
        <f t="shared" si="4"/>
        <v>5.3120000000000003</v>
      </c>
      <c r="N6" s="9">
        <f t="shared" si="5"/>
        <v>26.825000000000003</v>
      </c>
      <c r="O6" s="8">
        <v>3.6</v>
      </c>
      <c r="P6" s="5">
        <v>3.496</v>
      </c>
      <c r="Q6" s="9">
        <f t="shared" si="6"/>
        <v>5.7600000000000007</v>
      </c>
      <c r="R6" s="9">
        <f t="shared" si="7"/>
        <v>27.439999999999998</v>
      </c>
    </row>
    <row r="7" spans="1:19" x14ac:dyDescent="0.25">
      <c r="A7" t="s">
        <v>10</v>
      </c>
      <c r="B7" s="10">
        <v>0.36458333333333331</v>
      </c>
      <c r="C7" s="5">
        <v>1.266</v>
      </c>
      <c r="D7" s="5">
        <v>4.03</v>
      </c>
      <c r="E7" s="9">
        <f t="shared" ref="E7:E9" si="8">C7+3.2</f>
        <v>4.4660000000000002</v>
      </c>
      <c r="F7" s="9">
        <f t="shared" ref="F7:F9" si="9">D7*15-25</f>
        <v>35.450000000000003</v>
      </c>
      <c r="G7" s="5">
        <v>1.93</v>
      </c>
      <c r="H7" s="5">
        <v>3.407</v>
      </c>
      <c r="I7" s="9">
        <f t="shared" ref="I7:I9" si="10">G7*3.2</f>
        <v>6.1760000000000002</v>
      </c>
      <c r="J7" s="9">
        <f t="shared" ref="J7:J9" si="11">H7*15-25</f>
        <v>26.105000000000004</v>
      </c>
      <c r="K7" s="5">
        <v>3.31</v>
      </c>
      <c r="L7" s="5">
        <v>3.4449999999999998</v>
      </c>
      <c r="M7" s="9">
        <f t="shared" ref="M7:M9" si="12">K7*1.6</f>
        <v>5.2960000000000003</v>
      </c>
      <c r="N7" s="9">
        <f t="shared" ref="N7:N9" si="13">L7*15-25</f>
        <v>26.674999999999997</v>
      </c>
      <c r="O7" s="8">
        <v>3.63</v>
      </c>
      <c r="P7" s="5">
        <v>3.56</v>
      </c>
      <c r="Q7" s="9">
        <f t="shared" ref="Q7:Q9" si="14">O7*1.6</f>
        <v>5.8079999999999998</v>
      </c>
      <c r="R7" s="9">
        <f t="shared" ref="R7:R9" si="15">P7*15-25</f>
        <v>28.4</v>
      </c>
      <c r="S7">
        <v>3.5739999999999998</v>
      </c>
    </row>
    <row r="8" spans="1:19" x14ac:dyDescent="0.25">
      <c r="B8" s="5"/>
      <c r="C8" s="5"/>
      <c r="D8" s="5"/>
      <c r="E8" s="9">
        <f t="shared" si="8"/>
        <v>3.2</v>
      </c>
      <c r="F8" s="9">
        <f t="shared" si="9"/>
        <v>-25</v>
      </c>
      <c r="G8" s="5"/>
      <c r="H8" s="5"/>
      <c r="I8" s="9">
        <f t="shared" si="10"/>
        <v>0</v>
      </c>
      <c r="J8" s="9">
        <f t="shared" si="11"/>
        <v>-25</v>
      </c>
      <c r="K8" s="5"/>
      <c r="L8" s="5"/>
      <c r="M8" s="9">
        <f t="shared" si="12"/>
        <v>0</v>
      </c>
      <c r="N8" s="9">
        <f t="shared" si="13"/>
        <v>-25</v>
      </c>
      <c r="O8" s="8"/>
      <c r="P8" s="5"/>
      <c r="Q8" s="9">
        <f t="shared" si="14"/>
        <v>0</v>
      </c>
      <c r="R8" s="9">
        <f t="shared" si="15"/>
        <v>-25</v>
      </c>
    </row>
    <row r="9" spans="1:19" x14ac:dyDescent="0.25">
      <c r="B9" s="5"/>
      <c r="C9" s="5"/>
      <c r="D9" s="5"/>
      <c r="E9" s="9">
        <f t="shared" si="8"/>
        <v>3.2</v>
      </c>
      <c r="F9" s="9">
        <f t="shared" si="9"/>
        <v>-25</v>
      </c>
      <c r="G9" s="5"/>
      <c r="H9" s="5"/>
      <c r="I9" s="9">
        <f t="shared" si="10"/>
        <v>0</v>
      </c>
      <c r="J9" s="9">
        <f t="shared" si="11"/>
        <v>-25</v>
      </c>
      <c r="K9" s="5"/>
      <c r="L9" s="5"/>
      <c r="M9" s="9">
        <f t="shared" si="12"/>
        <v>0</v>
      </c>
      <c r="N9" s="9">
        <f t="shared" si="13"/>
        <v>-25</v>
      </c>
      <c r="O9" s="8"/>
      <c r="P9" s="5"/>
      <c r="Q9" s="9">
        <f t="shared" si="14"/>
        <v>0</v>
      </c>
      <c r="R9" s="9">
        <f t="shared" si="15"/>
        <v>-25</v>
      </c>
    </row>
  </sheetData>
  <mergeCells count="4">
    <mergeCell ref="C1:F1"/>
    <mergeCell ref="G1:J1"/>
    <mergeCell ref="K1:N1"/>
    <mergeCell ref="O1:R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2015-05-22T17:34:59Z</dcterms:created>
  <dcterms:modified xsi:type="dcterms:W3CDTF">2015-05-25T16:08:55Z</dcterms:modified>
</cp:coreProperties>
</file>