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0" yWindow="-45" windowWidth="1579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7" i="1" l="1"/>
  <c r="D25" i="1"/>
  <c r="D24" i="1"/>
  <c r="B13" i="1" l="1"/>
  <c r="E7" i="1"/>
  <c r="C13" i="1" s="1"/>
  <c r="E13" i="1" s="1"/>
  <c r="D7" i="1"/>
  <c r="C7" i="1"/>
  <c r="B7" i="1"/>
  <c r="A39" i="1"/>
  <c r="A13" i="1"/>
  <c r="F13" i="1" l="1"/>
</calcChain>
</file>

<file path=xl/sharedStrings.xml><?xml version="1.0" encoding="utf-8"?>
<sst xmlns="http://schemas.openxmlformats.org/spreadsheetml/2006/main" count="48" uniqueCount="38">
  <si>
    <t>ZrC+C (2:1)</t>
  </si>
  <si>
    <t xml:space="preserve">Green ZrC (18.5mm D-shaped discs) </t>
  </si>
  <si>
    <t>ZrC + graphite foil [10 discs each]</t>
  </si>
  <si>
    <t>ZrC - graphite foil</t>
  </si>
  <si>
    <t>#</t>
  </si>
  <si>
    <t>Mass (g)</t>
  </si>
  <si>
    <t>thickness (mm)</t>
  </si>
  <si>
    <t>mass (g)</t>
  </si>
  <si>
    <t>thickness (cm)</t>
  </si>
  <si>
    <t>AVERAGE</t>
  </si>
  <si>
    <t xml:space="preserve">&lt;--- Ave these numbers for all the casts to be used for the target.  </t>
  </si>
  <si>
    <t>Then the numbers to the ZrC spefication</t>
  </si>
  <si>
    <t xml:space="preserve">% organic </t>
  </si>
  <si>
    <t>ZrC - graphite foil - org.</t>
  </si>
  <si>
    <t>ZrC</t>
  </si>
  <si>
    <t>Density</t>
  </si>
  <si>
    <t>% Yield Density</t>
  </si>
  <si>
    <t>ave. mass (g)</t>
  </si>
  <si>
    <t>ave. thickness (cm)</t>
  </si>
  <si>
    <t>area (cm2)</t>
  </si>
  <si>
    <t>vol (cm3)</t>
  </si>
  <si>
    <t>(g/cm3)</t>
  </si>
  <si>
    <t xml:space="preserve"> Graphite Foil measurements (18.50mm D-shaped discs)</t>
  </si>
  <si>
    <t>average thickness (cm)</t>
  </si>
  <si>
    <t>area D-shaped (cm2)</t>
  </si>
  <si>
    <t xml:space="preserve">Note:  Discs are punched out with 19mm die.  Laser cutter cannot be used, will oxidize the material  </t>
  </si>
  <si>
    <t>Graphite foil  mass (g)</t>
  </si>
  <si>
    <t xml:space="preserve">Average </t>
  </si>
  <si>
    <t>batch1cast1</t>
  </si>
  <si>
    <t>batch1cast2</t>
  </si>
  <si>
    <t>batch2cast1</t>
  </si>
  <si>
    <t>total discs</t>
  </si>
  <si>
    <t>Zr C thickness</t>
  </si>
  <si>
    <t>Graphite thickness</t>
  </si>
  <si>
    <t>Theoratical length</t>
  </si>
  <si>
    <t>Packed length</t>
  </si>
  <si>
    <t>cm</t>
  </si>
  <si>
    <t xml:space="preserve">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</si>
</sst>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9" fontId="0" fillId="3" borderId="0" xfId="0" applyNumberForma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9" fontId="6" fillId="0" borderId="10" xfId="1" applyFont="1" applyFill="1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2" xfId="0" applyBorder="1"/>
    <xf numFmtId="165" fontId="0" fillId="0" borderId="13" xfId="0" applyNumberForma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C32" sqref="C32"/>
    </sheetView>
  </sheetViews>
  <sheetFormatPr defaultRowHeight="15" x14ac:dyDescent="0.25"/>
  <cols>
    <col min="1" max="1" width="20.140625" customWidth="1"/>
    <col min="2" max="2" width="25.28515625" customWidth="1"/>
    <col min="3" max="3" width="23.7109375" customWidth="1"/>
    <col min="4" max="4" width="16.85546875" customWidth="1"/>
    <col min="5" max="5" width="25.28515625" customWidth="1"/>
    <col min="6" max="6" width="13.7109375" customWidth="1"/>
    <col min="7" max="7" width="13.85546875" customWidth="1"/>
  </cols>
  <sheetData>
    <row r="1" spans="1:9" x14ac:dyDescent="0.25">
      <c r="A1" s="1" t="s">
        <v>0</v>
      </c>
      <c r="B1" s="2" t="s">
        <v>1</v>
      </c>
      <c r="F1" s="3"/>
    </row>
    <row r="2" spans="1:9" x14ac:dyDescent="0.25">
      <c r="B2" s="4" t="s">
        <v>2</v>
      </c>
      <c r="C2" s="4" t="s">
        <v>2</v>
      </c>
      <c r="D2" s="4" t="s">
        <v>3</v>
      </c>
      <c r="E2" s="4" t="s">
        <v>3</v>
      </c>
      <c r="F2" s="5"/>
    </row>
    <row r="3" spans="1:9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5"/>
    </row>
    <row r="4" spans="1:9" ht="15.75" thickTop="1" x14ac:dyDescent="0.25">
      <c r="A4" t="s">
        <v>28</v>
      </c>
      <c r="B4" s="8">
        <v>9.8199999999999996E-2</v>
      </c>
      <c r="C4" s="8">
        <v>0.23949999999999999</v>
      </c>
      <c r="D4" s="8">
        <v>6.5199999999999994E-2</v>
      </c>
      <c r="E4" s="47">
        <v>1.095E-2</v>
      </c>
      <c r="F4" s="5"/>
    </row>
    <row r="5" spans="1:9" x14ac:dyDescent="0.25">
      <c r="A5" t="s">
        <v>29</v>
      </c>
      <c r="B5" s="9">
        <v>0.11210000000000001</v>
      </c>
      <c r="C5" s="9">
        <v>0.25409999999999999</v>
      </c>
      <c r="D5" s="8">
        <v>8.0799999999999997E-2</v>
      </c>
      <c r="E5" s="47">
        <v>1.272E-2</v>
      </c>
      <c r="F5" s="10"/>
    </row>
    <row r="6" spans="1:9" ht="15.75" thickBot="1" x14ac:dyDescent="0.3">
      <c r="A6" s="6" t="s">
        <v>30</v>
      </c>
      <c r="B6" s="11">
        <v>0.1111</v>
      </c>
      <c r="C6" s="11">
        <v>0.2495</v>
      </c>
      <c r="D6" s="12">
        <v>7.85E-2</v>
      </c>
      <c r="E6" s="48">
        <v>1.21E-2</v>
      </c>
    </row>
    <row r="7" spans="1:9" ht="15.75" thickTop="1" x14ac:dyDescent="0.25">
      <c r="A7" s="5" t="s">
        <v>9</v>
      </c>
      <c r="B7" s="13">
        <f>AVERAGE(B4:B6)</f>
        <v>0.10713333333333334</v>
      </c>
      <c r="C7" s="14">
        <f>AVERAGE(C4:C6)</f>
        <v>0.2477</v>
      </c>
      <c r="D7" s="15">
        <f>AVERAGE(D4:D6)</f>
        <v>7.4833333333333321E-2</v>
      </c>
      <c r="E7" s="49">
        <f>AVERAGE(E4:E6)</f>
        <v>1.1923333333333333E-2</v>
      </c>
      <c r="F7" s="16" t="s">
        <v>10</v>
      </c>
      <c r="G7" s="16"/>
      <c r="H7" s="16"/>
      <c r="I7" s="16"/>
    </row>
    <row r="8" spans="1:9" x14ac:dyDescent="0.25">
      <c r="F8" s="16" t="s">
        <v>11</v>
      </c>
      <c r="G8" s="16"/>
      <c r="H8" s="16"/>
      <c r="I8" s="16"/>
    </row>
    <row r="9" spans="1:9" x14ac:dyDescent="0.25">
      <c r="A9" s="17" t="s">
        <v>12</v>
      </c>
      <c r="B9" s="18">
        <v>0.13</v>
      </c>
    </row>
    <row r="10" spans="1:9" ht="15.75" thickBot="1" x14ac:dyDescent="0.3"/>
    <row r="11" spans="1:9" x14ac:dyDescent="0.25">
      <c r="A11" s="19" t="s">
        <v>3</v>
      </c>
      <c r="B11" s="20" t="s">
        <v>13</v>
      </c>
      <c r="C11" s="20" t="s">
        <v>3</v>
      </c>
      <c r="D11" s="20" t="s">
        <v>14</v>
      </c>
      <c r="E11" s="21" t="s">
        <v>14</v>
      </c>
      <c r="F11" s="20" t="s">
        <v>15</v>
      </c>
      <c r="G11" s="22" t="s">
        <v>16</v>
      </c>
    </row>
    <row r="12" spans="1:9" x14ac:dyDescent="0.25">
      <c r="A12" s="23" t="s">
        <v>17</v>
      </c>
      <c r="B12" s="24" t="s">
        <v>17</v>
      </c>
      <c r="C12" s="24" t="s">
        <v>18</v>
      </c>
      <c r="D12" s="24" t="s">
        <v>19</v>
      </c>
      <c r="E12" s="25" t="s">
        <v>20</v>
      </c>
      <c r="F12" s="26" t="s">
        <v>21</v>
      </c>
      <c r="G12" s="27" t="s">
        <v>21</v>
      </c>
    </row>
    <row r="13" spans="1:9" ht="15.75" thickBot="1" x14ac:dyDescent="0.3">
      <c r="A13" s="28">
        <f>D7</f>
        <v>7.4833333333333321E-2</v>
      </c>
      <c r="B13" s="29">
        <f>A13-(A13*B9)</f>
        <v>6.5104999999999996E-2</v>
      </c>
      <c r="C13" s="30">
        <f>E7</f>
        <v>1.1923333333333333E-2</v>
      </c>
      <c r="D13" s="31">
        <v>2.12</v>
      </c>
      <c r="E13" s="32">
        <f>D13*C13</f>
        <v>2.5277466666666668E-2</v>
      </c>
      <c r="F13" s="33">
        <f>A13/E13</f>
        <v>2.9604759970672161</v>
      </c>
      <c r="G13" s="34"/>
    </row>
    <row r="15" spans="1:9" ht="15.75" thickBot="1" x14ac:dyDescent="0.3"/>
    <row r="16" spans="1:9" x14ac:dyDescent="0.25">
      <c r="A16" s="39" t="s">
        <v>22</v>
      </c>
      <c r="B16" s="40"/>
      <c r="C16" s="41"/>
    </row>
    <row r="17" spans="1:5" x14ac:dyDescent="0.25">
      <c r="A17" s="42" t="s">
        <v>23</v>
      </c>
      <c r="B17" s="35" t="s">
        <v>17</v>
      </c>
      <c r="C17" s="43" t="s">
        <v>24</v>
      </c>
    </row>
    <row r="18" spans="1:5" ht="15.75" thickBot="1" x14ac:dyDescent="0.3">
      <c r="A18" s="44">
        <v>1.3000000000000006E-2</v>
      </c>
      <c r="B18" s="45">
        <v>3.3000000000000002E-2</v>
      </c>
      <c r="C18" s="46">
        <v>2.21</v>
      </c>
      <c r="D18" s="10"/>
    </row>
    <row r="20" spans="1:5" x14ac:dyDescent="0.25">
      <c r="A20" t="s">
        <v>25</v>
      </c>
    </row>
    <row r="21" spans="1:5" ht="15.75" thickBot="1" x14ac:dyDescent="0.3"/>
    <row r="22" spans="1:5" ht="15.75" thickBot="1" x14ac:dyDescent="0.3">
      <c r="A22" s="36" t="s">
        <v>26</v>
      </c>
    </row>
    <row r="23" spans="1:5" x14ac:dyDescent="0.25">
      <c r="A23" s="37">
        <v>3.2000000000000001E-2</v>
      </c>
      <c r="C23" s="50" t="s">
        <v>31</v>
      </c>
      <c r="D23" s="51">
        <v>422</v>
      </c>
      <c r="E23" s="52"/>
    </row>
    <row r="24" spans="1:5" x14ac:dyDescent="0.25">
      <c r="A24" s="37">
        <v>2.76E-2</v>
      </c>
      <c r="C24" s="53" t="s">
        <v>32</v>
      </c>
      <c r="D24" s="5">
        <f>E7*D23</f>
        <v>5.0316466666666662</v>
      </c>
      <c r="E24" s="54" t="s">
        <v>36</v>
      </c>
    </row>
    <row r="25" spans="1:5" x14ac:dyDescent="0.25">
      <c r="A25" s="37">
        <v>2.7300000000000001E-2</v>
      </c>
      <c r="C25" s="53" t="s">
        <v>33</v>
      </c>
      <c r="D25" s="5">
        <f>D23*A18</f>
        <v>5.4860000000000024</v>
      </c>
      <c r="E25" s="54" t="s">
        <v>36</v>
      </c>
    </row>
    <row r="26" spans="1:5" x14ac:dyDescent="0.25">
      <c r="A26" s="37">
        <v>2.8400000000000002E-2</v>
      </c>
      <c r="C26" s="53"/>
      <c r="D26" s="5"/>
      <c r="E26" s="54"/>
    </row>
    <row r="27" spans="1:5" x14ac:dyDescent="0.25">
      <c r="A27" s="37">
        <v>2.9700000000000001E-2</v>
      </c>
      <c r="C27" s="53" t="s">
        <v>34</v>
      </c>
      <c r="D27" s="5">
        <f>D24+D25</f>
        <v>10.517646666666668</v>
      </c>
      <c r="E27" s="54" t="s">
        <v>36</v>
      </c>
    </row>
    <row r="28" spans="1:5" ht="15.75" thickBot="1" x14ac:dyDescent="0.3">
      <c r="A28" s="37">
        <v>2.9700000000000001E-2</v>
      </c>
      <c r="C28" s="55" t="s">
        <v>35</v>
      </c>
      <c r="D28" s="56">
        <v>12.3</v>
      </c>
      <c r="E28" s="57" t="s">
        <v>37</v>
      </c>
    </row>
    <row r="29" spans="1:5" x14ac:dyDescent="0.25">
      <c r="A29" s="37">
        <v>3.1899999999999998E-2</v>
      </c>
    </row>
    <row r="30" spans="1:5" x14ac:dyDescent="0.25">
      <c r="A30" s="37">
        <v>3.0800000000000001E-2</v>
      </c>
    </row>
    <row r="31" spans="1:5" x14ac:dyDescent="0.25">
      <c r="A31" s="37">
        <v>3.0800000000000001E-2</v>
      </c>
    </row>
    <row r="32" spans="1:5" x14ac:dyDescent="0.25">
      <c r="A32" s="37">
        <v>3.2099999999999997E-2</v>
      </c>
    </row>
    <row r="33" spans="1:1" x14ac:dyDescent="0.25">
      <c r="A33" s="37">
        <v>3.0200000000000001E-2</v>
      </c>
    </row>
    <row r="34" spans="1:1" x14ac:dyDescent="0.25">
      <c r="A34" s="37">
        <v>2.6700000000000002E-2</v>
      </c>
    </row>
    <row r="35" spans="1:1" x14ac:dyDescent="0.25">
      <c r="A35" s="37">
        <v>2.7400000000000001E-2</v>
      </c>
    </row>
    <row r="36" spans="1:1" x14ac:dyDescent="0.25">
      <c r="A36" s="37">
        <v>3.0300000000000001E-2</v>
      </c>
    </row>
    <row r="37" spans="1:1" x14ac:dyDescent="0.25">
      <c r="A37" s="37">
        <v>3.0700000000000002E-2</v>
      </c>
    </row>
    <row r="38" spans="1:1" x14ac:dyDescent="0.25">
      <c r="A38" s="37" t="s">
        <v>27</v>
      </c>
    </row>
    <row r="39" spans="1:1" ht="15.75" thickBot="1" x14ac:dyDescent="0.3">
      <c r="A39" s="38">
        <f>AVERAGE(A23:A37)</f>
        <v>2.9706666666666666E-2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Lambert</dc:creator>
  <cp:lastModifiedBy>John Wong</cp:lastModifiedBy>
  <dcterms:created xsi:type="dcterms:W3CDTF">2015-05-26T21:21:31Z</dcterms:created>
  <dcterms:modified xsi:type="dcterms:W3CDTF">2015-06-15T23:03:39Z</dcterms:modified>
</cp:coreProperties>
</file>