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7685" windowHeight="12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4" i="1" l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B205" i="1" l="1"/>
  <c r="C205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E205" i="1" s="1"/>
  <c r="D4" i="1"/>
  <c r="B211" i="1" s="1"/>
  <c r="C211" i="1" s="1"/>
  <c r="D205" i="1" l="1"/>
  <c r="D211" i="1"/>
  <c r="F211" i="1" s="1"/>
  <c r="G211" i="1" s="1"/>
  <c r="H211" i="1" s="1"/>
</calcChain>
</file>

<file path=xl/sharedStrings.xml><?xml version="1.0" encoding="utf-8"?>
<sst xmlns="http://schemas.openxmlformats.org/spreadsheetml/2006/main" count="28" uniqueCount="20">
  <si>
    <t xml:space="preserve">Green SiC (18.5mm D-shaped discs) </t>
  </si>
  <si>
    <t>SiC + graphite foil</t>
  </si>
  <si>
    <t>SiC - graphite foil</t>
  </si>
  <si>
    <t>Mass (g)</t>
  </si>
  <si>
    <t>thickness (mm)</t>
  </si>
  <si>
    <t>mass (g)</t>
  </si>
  <si>
    <t>thickness (cm)</t>
  </si>
  <si>
    <t>AVERAGE</t>
  </si>
  <si>
    <t>SiC - graphite foil - org.</t>
  </si>
  <si>
    <t>SiC</t>
  </si>
  <si>
    <t>Density</t>
  </si>
  <si>
    <t>% Yield Density</t>
  </si>
  <si>
    <t>ave. mass (g)</t>
  </si>
  <si>
    <t>ave. thickness (cm)</t>
  </si>
  <si>
    <t>area (cm2)</t>
  </si>
  <si>
    <t>vol (cm3)</t>
  </si>
  <si>
    <t>(g/cm3)</t>
  </si>
  <si>
    <t xml:space="preserve"> Graphite Foil measurements (18.50mm D-shaped discs)</t>
  </si>
  <si>
    <t>average thickness (cm)</t>
  </si>
  <si>
    <t>area D-shaped (cm2)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</si>
</sst>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0" fillId="0" borderId="0" xfId="0" applyBorder="1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9" fontId="5" fillId="0" borderId="10" xfId="1" applyFont="1" applyFill="1" applyBorder="1" applyAlignment="1">
      <alignment horizontal="center"/>
    </xf>
    <xf numFmtId="0" fontId="2" fillId="0" borderId="0" xfId="0" applyFont="1"/>
    <xf numFmtId="0" fontId="0" fillId="0" borderId="6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6"/>
  <sheetViews>
    <sheetView tabSelected="1" workbookViewId="0">
      <pane ySplit="3" topLeftCell="A199" activePane="bottomLeft" state="frozen"/>
      <selection pane="bottomLeft" activeCell="B154" sqref="B154"/>
    </sheetView>
  </sheetViews>
  <sheetFormatPr defaultRowHeight="15" x14ac:dyDescent="0.25"/>
  <cols>
    <col min="1" max="1" width="14" customWidth="1"/>
    <col min="2" max="2" width="21.7109375" customWidth="1"/>
    <col min="3" max="3" width="17.28515625" customWidth="1"/>
    <col min="4" max="4" width="21.140625" customWidth="1"/>
    <col min="5" max="5" width="15.28515625" customWidth="1"/>
    <col min="6" max="6" width="15.140625" customWidth="1"/>
    <col min="7" max="7" width="18.140625" customWidth="1"/>
    <col min="8" max="8" width="14.5703125" customWidth="1"/>
    <col min="9" max="9" width="13" customWidth="1"/>
    <col min="10" max="10" width="12.5703125" customWidth="1"/>
    <col min="11" max="11" width="14.28515625" customWidth="1"/>
    <col min="12" max="12" width="13" customWidth="1"/>
  </cols>
  <sheetData>
    <row r="1" spans="2:33" x14ac:dyDescent="0.25">
      <c r="B1" s="1" t="s">
        <v>0</v>
      </c>
      <c r="F1" s="2"/>
      <c r="G1" s="2"/>
      <c r="H1" s="2"/>
    </row>
    <row r="2" spans="2:33" x14ac:dyDescent="0.25">
      <c r="B2" s="3" t="s">
        <v>1</v>
      </c>
      <c r="C2" s="3" t="s">
        <v>1</v>
      </c>
      <c r="D2" s="3" t="s">
        <v>2</v>
      </c>
      <c r="E2" s="3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2:33" s="4" customFormat="1" x14ac:dyDescent="0.25">
      <c r="B3" s="3" t="s">
        <v>3</v>
      </c>
      <c r="C3" s="3" t="s">
        <v>4</v>
      </c>
      <c r="D3" s="3" t="s">
        <v>5</v>
      </c>
      <c r="E3" s="3" t="s">
        <v>6</v>
      </c>
    </row>
    <row r="4" spans="2:33" x14ac:dyDescent="0.25">
      <c r="B4" s="5">
        <v>0.1235</v>
      </c>
      <c r="C4" s="6">
        <v>0.371</v>
      </c>
      <c r="D4" s="5">
        <f>B4-$C$216</f>
        <v>9.0499999999999997E-2</v>
      </c>
      <c r="E4" s="7">
        <f>(C4/10)-$B$216</f>
        <v>2.4099999999999996E-2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2:33" x14ac:dyDescent="0.25">
      <c r="B5" s="8">
        <v>0.1148</v>
      </c>
      <c r="C5" s="9">
        <v>0.35199999999999998</v>
      </c>
      <c r="D5" s="5">
        <f t="shared" ref="D5:D52" si="0">B5-$C$216</f>
        <v>8.1799999999999998E-2</v>
      </c>
      <c r="E5" s="7">
        <f t="shared" ref="E5:E52" si="1">(C5/10)-$B$216</f>
        <v>2.2199999999999991E-2</v>
      </c>
      <c r="F5" s="10"/>
      <c r="G5" s="10"/>
      <c r="H5" s="10"/>
    </row>
    <row r="6" spans="2:33" x14ac:dyDescent="0.25">
      <c r="B6" s="8">
        <v>0.115</v>
      </c>
      <c r="C6" s="9">
        <v>0.32100000000000001</v>
      </c>
      <c r="D6" s="5">
        <f t="shared" si="0"/>
        <v>8.2000000000000003E-2</v>
      </c>
      <c r="E6" s="7">
        <f t="shared" si="1"/>
        <v>1.9099999999999999E-2</v>
      </c>
    </row>
    <row r="7" spans="2:33" x14ac:dyDescent="0.25">
      <c r="B7" s="5">
        <v>9.2999999999999999E-2</v>
      </c>
      <c r="C7" s="9">
        <v>0.28899999999999998</v>
      </c>
      <c r="D7" s="5">
        <f t="shared" si="0"/>
        <v>0.06</v>
      </c>
      <c r="E7" s="7">
        <f t="shared" si="1"/>
        <v>1.5899999999999991E-2</v>
      </c>
    </row>
    <row r="8" spans="2:33" x14ac:dyDescent="0.25">
      <c r="B8" s="5">
        <v>0.10340000000000001</v>
      </c>
      <c r="C8" s="9">
        <v>0.32900000000000001</v>
      </c>
      <c r="D8" s="5">
        <f t="shared" si="0"/>
        <v>7.0400000000000004E-2</v>
      </c>
      <c r="E8" s="7">
        <f t="shared" si="1"/>
        <v>1.9899999999999994E-2</v>
      </c>
    </row>
    <row r="9" spans="2:33" x14ac:dyDescent="0.25">
      <c r="B9" s="5">
        <v>0.1</v>
      </c>
      <c r="C9" s="9">
        <v>0.33600000000000002</v>
      </c>
      <c r="D9" s="5">
        <f t="shared" si="0"/>
        <v>6.7000000000000004E-2</v>
      </c>
      <c r="E9" s="7">
        <f t="shared" si="1"/>
        <v>2.06E-2</v>
      </c>
    </row>
    <row r="10" spans="2:33" x14ac:dyDescent="0.25">
      <c r="B10" s="5">
        <v>0.93700000000000006</v>
      </c>
      <c r="C10" s="9">
        <v>0.28799999999999998</v>
      </c>
      <c r="D10" s="5">
        <f t="shared" si="0"/>
        <v>0.90400000000000003</v>
      </c>
      <c r="E10" s="7">
        <f t="shared" si="1"/>
        <v>1.5799999999999995E-2</v>
      </c>
    </row>
    <row r="11" spans="2:33" x14ac:dyDescent="0.25">
      <c r="B11" s="5">
        <v>0.1134</v>
      </c>
      <c r="C11" s="9">
        <v>0.35099999999999998</v>
      </c>
      <c r="D11" s="5">
        <f t="shared" si="0"/>
        <v>8.0399999999999999E-2</v>
      </c>
      <c r="E11" s="7">
        <f t="shared" si="1"/>
        <v>2.2099999999999995E-2</v>
      </c>
    </row>
    <row r="12" spans="2:33" x14ac:dyDescent="0.25">
      <c r="B12" s="5">
        <v>0.13150000000000001</v>
      </c>
      <c r="C12" s="9">
        <v>0.378</v>
      </c>
      <c r="D12" s="5">
        <f t="shared" si="0"/>
        <v>9.8500000000000004E-2</v>
      </c>
      <c r="E12" s="7">
        <f t="shared" si="1"/>
        <v>2.4799999999999996E-2</v>
      </c>
    </row>
    <row r="13" spans="2:33" x14ac:dyDescent="0.25">
      <c r="B13" s="5">
        <v>0.11749999999999999</v>
      </c>
      <c r="C13" s="9">
        <v>0.35099999999999998</v>
      </c>
      <c r="D13" s="5">
        <f t="shared" si="0"/>
        <v>8.4499999999999992E-2</v>
      </c>
      <c r="E13" s="7">
        <f t="shared" si="1"/>
        <v>2.2099999999999995E-2</v>
      </c>
    </row>
    <row r="14" spans="2:33" x14ac:dyDescent="0.25">
      <c r="B14" s="5">
        <v>0.1089</v>
      </c>
      <c r="C14" s="9">
        <v>0.32800000000000001</v>
      </c>
      <c r="D14" s="5">
        <f t="shared" si="0"/>
        <v>7.5899999999999995E-2</v>
      </c>
      <c r="E14" s="7">
        <f t="shared" si="1"/>
        <v>1.9799999999999998E-2</v>
      </c>
    </row>
    <row r="15" spans="2:33" x14ac:dyDescent="0.25">
      <c r="B15" s="8">
        <v>0.1149</v>
      </c>
      <c r="C15" s="6">
        <v>0.34200000000000003</v>
      </c>
      <c r="D15" s="5">
        <f t="shared" si="0"/>
        <v>8.1900000000000001E-2</v>
      </c>
      <c r="E15" s="7">
        <f t="shared" si="1"/>
        <v>2.1199999999999997E-2</v>
      </c>
    </row>
    <row r="16" spans="2:33" x14ac:dyDescent="0.25">
      <c r="B16" s="8">
        <v>0.1113</v>
      </c>
      <c r="C16" s="6">
        <v>0.33200000000000002</v>
      </c>
      <c r="D16" s="5">
        <f t="shared" si="0"/>
        <v>7.8299999999999995E-2</v>
      </c>
      <c r="E16" s="7">
        <f t="shared" si="1"/>
        <v>2.0199999999999996E-2</v>
      </c>
    </row>
    <row r="17" spans="2:5" x14ac:dyDescent="0.25">
      <c r="B17" s="8">
        <v>0.1239</v>
      </c>
      <c r="C17" s="6">
        <v>0.35599999999999998</v>
      </c>
      <c r="D17" s="5">
        <f t="shared" si="0"/>
        <v>9.0899999999999995E-2</v>
      </c>
      <c r="E17" s="7">
        <f t="shared" si="1"/>
        <v>2.2599999999999995E-2</v>
      </c>
    </row>
    <row r="18" spans="2:5" x14ac:dyDescent="0.25">
      <c r="B18" s="8">
        <v>0.11600000000000001</v>
      </c>
      <c r="C18" s="6">
        <v>0.36199999999999999</v>
      </c>
      <c r="D18" s="5">
        <f t="shared" si="0"/>
        <v>8.3000000000000004E-2</v>
      </c>
      <c r="E18" s="7">
        <f t="shared" si="1"/>
        <v>2.3199999999999991E-2</v>
      </c>
    </row>
    <row r="19" spans="2:5" x14ac:dyDescent="0.25">
      <c r="B19" s="8">
        <v>0.12139999999999999</v>
      </c>
      <c r="C19" s="6">
        <v>0.36499999999999999</v>
      </c>
      <c r="D19" s="5">
        <f t="shared" si="0"/>
        <v>8.8399999999999992E-2</v>
      </c>
      <c r="E19" s="7">
        <f t="shared" si="1"/>
        <v>2.3499999999999993E-2</v>
      </c>
    </row>
    <row r="20" spans="2:5" x14ac:dyDescent="0.25">
      <c r="B20" s="8">
        <v>0.126</v>
      </c>
      <c r="C20" s="6">
        <v>0.376</v>
      </c>
      <c r="D20" s="5">
        <f t="shared" si="0"/>
        <v>9.2999999999999999E-2</v>
      </c>
      <c r="E20" s="7">
        <f t="shared" si="1"/>
        <v>2.4599999999999997E-2</v>
      </c>
    </row>
    <row r="21" spans="2:5" x14ac:dyDescent="0.25">
      <c r="B21" s="8">
        <v>0.1148</v>
      </c>
      <c r="C21" s="6">
        <v>0.34300000000000003</v>
      </c>
      <c r="D21" s="5">
        <f t="shared" si="0"/>
        <v>8.1799999999999998E-2</v>
      </c>
      <c r="E21" s="7">
        <f t="shared" si="1"/>
        <v>2.1299999999999999E-2</v>
      </c>
    </row>
    <row r="22" spans="2:5" x14ac:dyDescent="0.25">
      <c r="B22" s="8">
        <v>0.1076</v>
      </c>
      <c r="C22" s="6">
        <v>0.34699999999999998</v>
      </c>
      <c r="D22" s="5">
        <f t="shared" si="0"/>
        <v>7.46E-2</v>
      </c>
      <c r="E22" s="7">
        <f t="shared" si="1"/>
        <v>2.169999999999999E-2</v>
      </c>
    </row>
    <row r="23" spans="2:5" x14ac:dyDescent="0.25">
      <c r="B23" s="8">
        <v>0.1016</v>
      </c>
      <c r="C23" s="6">
        <v>0.33500000000000002</v>
      </c>
      <c r="D23" s="5">
        <f t="shared" si="0"/>
        <v>6.8599999999999994E-2</v>
      </c>
      <c r="E23" s="7">
        <f t="shared" si="1"/>
        <v>2.0499999999999997E-2</v>
      </c>
    </row>
    <row r="24" spans="2:5" x14ac:dyDescent="0.25">
      <c r="B24" s="8">
        <v>9.5799999999999996E-2</v>
      </c>
      <c r="C24" s="6">
        <v>0.29599999999999999</v>
      </c>
      <c r="D24" s="5">
        <f t="shared" si="0"/>
        <v>6.2799999999999995E-2</v>
      </c>
      <c r="E24" s="7">
        <f t="shared" si="1"/>
        <v>1.659999999999999E-2</v>
      </c>
    </row>
    <row r="25" spans="2:5" x14ac:dyDescent="0.25">
      <c r="B25" s="8">
        <v>9.8799999999999999E-2</v>
      </c>
      <c r="C25" s="6">
        <v>0.29799999999999999</v>
      </c>
      <c r="D25" s="5">
        <f t="shared" si="0"/>
        <v>6.5799999999999997E-2</v>
      </c>
      <c r="E25" s="7">
        <f t="shared" si="1"/>
        <v>1.6799999999999995E-2</v>
      </c>
    </row>
    <row r="26" spans="2:5" x14ac:dyDescent="0.25">
      <c r="B26" s="8">
        <v>0.10440000000000001</v>
      </c>
      <c r="C26" s="6">
        <v>0.311</v>
      </c>
      <c r="D26" s="5">
        <f t="shared" si="0"/>
        <v>7.1400000000000005E-2</v>
      </c>
      <c r="E26" s="7">
        <f t="shared" si="1"/>
        <v>1.8099999999999991E-2</v>
      </c>
    </row>
    <row r="27" spans="2:5" x14ac:dyDescent="0.25">
      <c r="B27" s="8">
        <v>0.12970000000000001</v>
      </c>
      <c r="C27" s="6">
        <v>0.377</v>
      </c>
      <c r="D27" s="5">
        <f t="shared" si="0"/>
        <v>9.6700000000000008E-2</v>
      </c>
      <c r="E27" s="7">
        <f t="shared" si="1"/>
        <v>2.4699999999999993E-2</v>
      </c>
    </row>
    <row r="28" spans="2:5" x14ac:dyDescent="0.25">
      <c r="B28" s="8">
        <v>0.1191</v>
      </c>
      <c r="C28" s="6">
        <v>0.35299999999999998</v>
      </c>
      <c r="D28" s="5">
        <f t="shared" si="0"/>
        <v>8.6099999999999996E-2</v>
      </c>
      <c r="E28" s="7">
        <f t="shared" si="1"/>
        <v>2.2299999999999993E-2</v>
      </c>
    </row>
    <row r="29" spans="2:5" x14ac:dyDescent="0.25">
      <c r="B29" s="5">
        <v>0.12620000000000001</v>
      </c>
      <c r="C29" s="9">
        <v>0.35299999999999998</v>
      </c>
      <c r="D29" s="5">
        <f t="shared" si="0"/>
        <v>9.3200000000000005E-2</v>
      </c>
      <c r="E29" s="7">
        <f t="shared" si="1"/>
        <v>2.2299999999999993E-2</v>
      </c>
    </row>
    <row r="30" spans="2:5" x14ac:dyDescent="0.25">
      <c r="B30" s="5">
        <v>0.1024</v>
      </c>
      <c r="C30" s="9">
        <v>0.315</v>
      </c>
      <c r="D30" s="5">
        <f t="shared" si="0"/>
        <v>6.9400000000000003E-2</v>
      </c>
      <c r="E30" s="7">
        <f t="shared" si="1"/>
        <v>1.8499999999999996E-2</v>
      </c>
    </row>
    <row r="31" spans="2:5" x14ac:dyDescent="0.25">
      <c r="B31" s="5">
        <v>9.7199999999999995E-2</v>
      </c>
      <c r="C31" s="9">
        <v>0.316</v>
      </c>
      <c r="D31" s="5">
        <f t="shared" si="0"/>
        <v>6.4199999999999993E-2</v>
      </c>
      <c r="E31" s="7">
        <f t="shared" si="1"/>
        <v>1.8599999999999998E-2</v>
      </c>
    </row>
    <row r="32" spans="2:5" x14ac:dyDescent="0.25">
      <c r="B32" s="5">
        <v>0.1338</v>
      </c>
      <c r="C32" s="9">
        <v>0.38</v>
      </c>
      <c r="D32" s="5">
        <f t="shared" si="0"/>
        <v>0.1008</v>
      </c>
      <c r="E32" s="7">
        <f t="shared" si="1"/>
        <v>2.4999999999999994E-2</v>
      </c>
    </row>
    <row r="33" spans="2:5" x14ac:dyDescent="0.25">
      <c r="B33" s="5">
        <v>0.10340000000000001</v>
      </c>
      <c r="C33" s="9">
        <v>0.31900000000000001</v>
      </c>
      <c r="D33" s="5">
        <f t="shared" si="0"/>
        <v>7.0400000000000004E-2</v>
      </c>
      <c r="E33" s="7">
        <f t="shared" si="1"/>
        <v>1.8899999999999993E-2</v>
      </c>
    </row>
    <row r="34" spans="2:5" x14ac:dyDescent="0.25">
      <c r="B34" s="5">
        <v>0.1026</v>
      </c>
      <c r="C34" s="9">
        <v>0.30599999999999999</v>
      </c>
      <c r="D34" s="5">
        <f t="shared" si="0"/>
        <v>6.9599999999999995E-2</v>
      </c>
      <c r="E34" s="7">
        <f t="shared" si="1"/>
        <v>1.7599999999999991E-2</v>
      </c>
    </row>
    <row r="35" spans="2:5" x14ac:dyDescent="0.25">
      <c r="B35" s="5">
        <v>0.10639999999999999</v>
      </c>
      <c r="C35" s="9">
        <v>0.32700000000000001</v>
      </c>
      <c r="D35" s="5">
        <f t="shared" si="0"/>
        <v>7.3399999999999993E-2</v>
      </c>
      <c r="E35" s="7">
        <f t="shared" si="1"/>
        <v>1.9699999999999995E-2</v>
      </c>
    </row>
    <row r="36" spans="2:5" x14ac:dyDescent="0.25">
      <c r="B36" s="5">
        <v>0.13289999999999999</v>
      </c>
      <c r="C36" s="9">
        <v>0.376</v>
      </c>
      <c r="D36" s="5">
        <f t="shared" si="0"/>
        <v>9.9899999999999989E-2</v>
      </c>
      <c r="E36" s="7">
        <f t="shared" si="1"/>
        <v>2.4599999999999997E-2</v>
      </c>
    </row>
    <row r="37" spans="2:5" x14ac:dyDescent="0.25">
      <c r="B37" s="5">
        <v>0.11219999999999999</v>
      </c>
      <c r="C37" s="9">
        <v>0.32</v>
      </c>
      <c r="D37" s="5">
        <f t="shared" si="0"/>
        <v>7.9199999999999993E-2</v>
      </c>
      <c r="E37" s="7">
        <f t="shared" si="1"/>
        <v>1.8999999999999996E-2</v>
      </c>
    </row>
    <row r="38" spans="2:5" x14ac:dyDescent="0.25">
      <c r="B38" s="5">
        <v>0.1052</v>
      </c>
      <c r="C38" s="9">
        <v>0.32900000000000001</v>
      </c>
      <c r="D38" s="5">
        <f t="shared" si="0"/>
        <v>7.22E-2</v>
      </c>
      <c r="E38" s="7">
        <f t="shared" si="1"/>
        <v>1.9899999999999994E-2</v>
      </c>
    </row>
    <row r="39" spans="2:5" x14ac:dyDescent="0.25">
      <c r="B39" s="5">
        <v>0.1081</v>
      </c>
      <c r="C39" s="9">
        <v>0.33100000000000002</v>
      </c>
      <c r="D39" s="5">
        <f t="shared" si="0"/>
        <v>7.51E-2</v>
      </c>
      <c r="E39" s="7">
        <f t="shared" si="1"/>
        <v>2.01E-2</v>
      </c>
    </row>
    <row r="40" spans="2:5" x14ac:dyDescent="0.25">
      <c r="B40" s="5">
        <v>0.1128</v>
      </c>
      <c r="C40" s="9">
        <v>0.34</v>
      </c>
      <c r="D40" s="5">
        <f t="shared" si="0"/>
        <v>7.9799999999999996E-2</v>
      </c>
      <c r="E40" s="7">
        <f t="shared" si="1"/>
        <v>2.0999999999999998E-2</v>
      </c>
    </row>
    <row r="41" spans="2:5" x14ac:dyDescent="0.25">
      <c r="B41" s="5">
        <v>9.9599999999999994E-2</v>
      </c>
      <c r="C41" s="9">
        <v>0.28899999999999998</v>
      </c>
      <c r="D41" s="5">
        <f t="shared" si="0"/>
        <v>6.6599999999999993E-2</v>
      </c>
      <c r="E41" s="7">
        <f t="shared" si="1"/>
        <v>1.5899999999999991E-2</v>
      </c>
    </row>
    <row r="42" spans="2:5" x14ac:dyDescent="0.25">
      <c r="B42" s="5">
        <v>0.11070000000000001</v>
      </c>
      <c r="C42" s="9">
        <v>0.34899999999999998</v>
      </c>
      <c r="D42" s="5">
        <f t="shared" si="0"/>
        <v>7.7700000000000005E-2</v>
      </c>
      <c r="E42" s="7">
        <f t="shared" si="1"/>
        <v>2.1899999999999996E-2</v>
      </c>
    </row>
    <row r="43" spans="2:5" x14ac:dyDescent="0.25">
      <c r="B43" s="5">
        <v>0.1212</v>
      </c>
      <c r="C43" s="9">
        <v>0.33300000000000002</v>
      </c>
      <c r="D43" s="5">
        <f t="shared" si="0"/>
        <v>8.8200000000000001E-2</v>
      </c>
      <c r="E43" s="7">
        <f t="shared" si="1"/>
        <v>2.0299999999999999E-2</v>
      </c>
    </row>
    <row r="44" spans="2:5" x14ac:dyDescent="0.25">
      <c r="B44" s="5">
        <v>0.1105</v>
      </c>
      <c r="C44" s="9">
        <v>0.34499999999999997</v>
      </c>
      <c r="D44" s="5">
        <f t="shared" si="0"/>
        <v>7.7499999999999999E-2</v>
      </c>
      <c r="E44" s="7">
        <f t="shared" si="1"/>
        <v>2.1499999999999991E-2</v>
      </c>
    </row>
    <row r="45" spans="2:5" x14ac:dyDescent="0.25">
      <c r="B45" s="5">
        <v>0.10249999999999999</v>
      </c>
      <c r="C45" s="9">
        <v>0.309</v>
      </c>
      <c r="D45" s="5">
        <f t="shared" si="0"/>
        <v>6.9499999999999992E-2</v>
      </c>
      <c r="E45" s="7">
        <f t="shared" si="1"/>
        <v>1.7899999999999992E-2</v>
      </c>
    </row>
    <row r="46" spans="2:5" x14ac:dyDescent="0.25">
      <c r="B46" s="5">
        <v>0.1124</v>
      </c>
      <c r="C46" s="9">
        <v>0.33700000000000002</v>
      </c>
      <c r="D46" s="5">
        <f t="shared" si="0"/>
        <v>7.9399999999999998E-2</v>
      </c>
      <c r="E46" s="7">
        <f t="shared" si="1"/>
        <v>2.0699999999999996E-2</v>
      </c>
    </row>
    <row r="47" spans="2:5" x14ac:dyDescent="0.25">
      <c r="B47" s="5">
        <v>0.1169</v>
      </c>
      <c r="C47" s="9">
        <v>0.34599999999999997</v>
      </c>
      <c r="D47" s="5">
        <f t="shared" si="0"/>
        <v>8.3900000000000002E-2</v>
      </c>
      <c r="E47" s="7">
        <f t="shared" si="1"/>
        <v>2.1599999999999994E-2</v>
      </c>
    </row>
    <row r="48" spans="2:5" x14ac:dyDescent="0.25">
      <c r="B48" s="5">
        <v>0.11020000000000001</v>
      </c>
      <c r="C48" s="9">
        <v>0.34</v>
      </c>
      <c r="D48" s="5">
        <f t="shared" si="0"/>
        <v>7.7200000000000005E-2</v>
      </c>
      <c r="E48" s="7">
        <f t="shared" si="1"/>
        <v>2.0999999999999998E-2</v>
      </c>
    </row>
    <row r="49" spans="2:5" x14ac:dyDescent="0.25">
      <c r="B49" s="5">
        <v>0.1211</v>
      </c>
      <c r="C49" s="9">
        <v>0.36199999999999999</v>
      </c>
      <c r="D49" s="5">
        <f t="shared" si="0"/>
        <v>8.8099999999999998E-2</v>
      </c>
      <c r="E49" s="7">
        <f t="shared" si="1"/>
        <v>2.3199999999999991E-2</v>
      </c>
    </row>
    <row r="50" spans="2:5" x14ac:dyDescent="0.25">
      <c r="B50" s="5">
        <v>0.12939999999999999</v>
      </c>
      <c r="C50" s="9">
        <v>0.36499999999999999</v>
      </c>
      <c r="D50" s="5">
        <f t="shared" si="0"/>
        <v>9.6399999999999986E-2</v>
      </c>
      <c r="E50" s="7">
        <f t="shared" si="1"/>
        <v>2.3499999999999993E-2</v>
      </c>
    </row>
    <row r="51" spans="2:5" x14ac:dyDescent="0.25">
      <c r="B51" s="5">
        <v>0.1046</v>
      </c>
      <c r="C51" s="9">
        <v>0.32600000000000001</v>
      </c>
      <c r="D51" s="5">
        <f t="shared" si="0"/>
        <v>7.1599999999999997E-2</v>
      </c>
      <c r="E51" s="7">
        <f t="shared" si="1"/>
        <v>1.9599999999999999E-2</v>
      </c>
    </row>
    <row r="52" spans="2:5" x14ac:dyDescent="0.25">
      <c r="B52" s="5">
        <v>9.74E-2</v>
      </c>
      <c r="C52" s="9">
        <v>0.29699999999999999</v>
      </c>
      <c r="D52" s="5">
        <f t="shared" si="0"/>
        <v>6.4399999999999999E-2</v>
      </c>
      <c r="E52" s="7">
        <f t="shared" si="1"/>
        <v>1.6699999999999993E-2</v>
      </c>
    </row>
    <row r="53" spans="2:5" x14ac:dyDescent="0.25">
      <c r="B53" s="5">
        <v>0.1055</v>
      </c>
      <c r="C53" s="9">
        <v>0.34</v>
      </c>
      <c r="D53" s="5">
        <f>B53-$C$216</f>
        <v>7.2499999999999995E-2</v>
      </c>
      <c r="E53" s="7">
        <f>(C53/10)-$B$216</f>
        <v>2.0999999999999998E-2</v>
      </c>
    </row>
    <row r="54" spans="2:5" x14ac:dyDescent="0.25">
      <c r="B54" s="5">
        <v>0.1021</v>
      </c>
      <c r="C54" s="6">
        <v>0.28799999999999998</v>
      </c>
      <c r="D54" s="5">
        <f t="shared" ref="D54:D117" si="2">B54-$C$216</f>
        <v>6.9099999999999995E-2</v>
      </c>
      <c r="E54" s="7">
        <f t="shared" ref="E54:E117" si="3">(C54/10)-$B$216</f>
        <v>1.5799999999999995E-2</v>
      </c>
    </row>
    <row r="55" spans="2:5" x14ac:dyDescent="0.25">
      <c r="B55" s="8">
        <v>0.13109999999999999</v>
      </c>
      <c r="C55" s="9">
        <v>0.35799999999999998</v>
      </c>
      <c r="D55" s="5">
        <f t="shared" si="2"/>
        <v>9.8099999999999993E-2</v>
      </c>
      <c r="E55" s="7">
        <f t="shared" si="3"/>
        <v>2.2799999999999994E-2</v>
      </c>
    </row>
    <row r="56" spans="2:5" x14ac:dyDescent="0.25">
      <c r="B56" s="5">
        <v>0.124</v>
      </c>
      <c r="C56" s="9">
        <v>0.33700000000000002</v>
      </c>
      <c r="D56" s="5">
        <f t="shared" si="2"/>
        <v>9.0999999999999998E-2</v>
      </c>
      <c r="E56" s="7">
        <f t="shared" si="3"/>
        <v>2.0699999999999996E-2</v>
      </c>
    </row>
    <row r="57" spans="2:5" x14ac:dyDescent="0.25">
      <c r="B57" s="5">
        <v>0.14410000000000001</v>
      </c>
      <c r="C57" s="9">
        <v>0.39300000000000002</v>
      </c>
      <c r="D57" s="5">
        <f t="shared" si="2"/>
        <v>0.1111</v>
      </c>
      <c r="E57" s="7">
        <f t="shared" si="3"/>
        <v>2.6299999999999997E-2</v>
      </c>
    </row>
    <row r="58" spans="2:5" x14ac:dyDescent="0.25">
      <c r="B58" s="5">
        <v>0.1351</v>
      </c>
      <c r="C58" s="9">
        <v>0.38200000000000001</v>
      </c>
      <c r="D58" s="5">
        <f t="shared" si="2"/>
        <v>0.1021</v>
      </c>
      <c r="E58" s="7">
        <f t="shared" si="3"/>
        <v>2.5199999999999993E-2</v>
      </c>
    </row>
    <row r="59" spans="2:5" x14ac:dyDescent="0.25">
      <c r="B59" s="5">
        <v>0.1525</v>
      </c>
      <c r="C59" s="9">
        <v>0.40799999999999997</v>
      </c>
      <c r="D59" s="5">
        <f t="shared" si="2"/>
        <v>0.1195</v>
      </c>
      <c r="E59" s="7">
        <f t="shared" si="3"/>
        <v>2.7799999999999991E-2</v>
      </c>
    </row>
    <row r="60" spans="2:5" x14ac:dyDescent="0.25">
      <c r="B60" s="5">
        <v>0.13339999999999999</v>
      </c>
      <c r="C60" s="9">
        <v>0.36699999999999999</v>
      </c>
      <c r="D60" s="5">
        <f t="shared" si="2"/>
        <v>0.10039999999999999</v>
      </c>
      <c r="E60" s="7">
        <f t="shared" si="3"/>
        <v>2.3699999999999992E-2</v>
      </c>
    </row>
    <row r="61" spans="2:5" x14ac:dyDescent="0.25">
      <c r="B61" s="5">
        <v>0.10970000000000001</v>
      </c>
      <c r="C61" s="9">
        <v>0.313</v>
      </c>
      <c r="D61" s="5">
        <f t="shared" si="2"/>
        <v>7.6700000000000004E-2</v>
      </c>
      <c r="E61" s="7">
        <f t="shared" si="3"/>
        <v>1.8299999999999997E-2</v>
      </c>
    </row>
    <row r="62" spans="2:5" x14ac:dyDescent="0.25">
      <c r="B62" s="5">
        <v>0.16270000000000001</v>
      </c>
      <c r="C62" s="9">
        <v>0.433</v>
      </c>
      <c r="D62" s="5">
        <f t="shared" si="2"/>
        <v>0.12970000000000001</v>
      </c>
      <c r="E62" s="7">
        <f t="shared" si="3"/>
        <v>3.0299999999999994E-2</v>
      </c>
    </row>
    <row r="63" spans="2:5" x14ac:dyDescent="0.25">
      <c r="B63" s="5">
        <v>0.11849999999999999</v>
      </c>
      <c r="C63" s="9">
        <v>0.33500000000000002</v>
      </c>
      <c r="D63" s="5">
        <f t="shared" si="2"/>
        <v>8.5499999999999993E-2</v>
      </c>
      <c r="E63" s="7">
        <f t="shared" si="3"/>
        <v>2.0499999999999997E-2</v>
      </c>
    </row>
    <row r="64" spans="2:5" x14ac:dyDescent="0.25">
      <c r="B64" s="5">
        <v>9.9599999999999994E-2</v>
      </c>
      <c r="C64" s="9">
        <v>0.28999999999999998</v>
      </c>
      <c r="D64" s="5">
        <f t="shared" si="2"/>
        <v>6.6599999999999993E-2</v>
      </c>
      <c r="E64" s="7">
        <f t="shared" si="3"/>
        <v>1.5999999999999993E-2</v>
      </c>
    </row>
    <row r="65" spans="2:5" x14ac:dyDescent="0.25">
      <c r="B65" s="8">
        <v>0.128</v>
      </c>
      <c r="C65" s="6">
        <v>0.35399999999999998</v>
      </c>
      <c r="D65" s="5">
        <f t="shared" si="2"/>
        <v>9.5000000000000001E-2</v>
      </c>
      <c r="E65" s="7">
        <f t="shared" si="3"/>
        <v>2.2399999999999996E-2</v>
      </c>
    </row>
    <row r="66" spans="2:5" x14ac:dyDescent="0.25">
      <c r="B66" s="8">
        <v>0.14799999999999999</v>
      </c>
      <c r="C66" s="6">
        <v>0.39600000000000002</v>
      </c>
      <c r="D66" s="5">
        <f t="shared" si="2"/>
        <v>0.11499999999999999</v>
      </c>
      <c r="E66" s="7">
        <f t="shared" si="3"/>
        <v>2.6599999999999999E-2</v>
      </c>
    </row>
    <row r="67" spans="2:5" x14ac:dyDescent="0.25">
      <c r="B67" s="8">
        <v>0.1522</v>
      </c>
      <c r="C67" s="6">
        <v>0.40600000000000003</v>
      </c>
      <c r="D67" s="5">
        <f t="shared" si="2"/>
        <v>0.1192</v>
      </c>
      <c r="E67" s="7">
        <f t="shared" si="3"/>
        <v>2.76E-2</v>
      </c>
    </row>
    <row r="68" spans="2:5" x14ac:dyDescent="0.25">
      <c r="B68" s="8">
        <v>0.1134</v>
      </c>
      <c r="C68" s="6">
        <v>0.316</v>
      </c>
      <c r="D68" s="5">
        <f t="shared" si="2"/>
        <v>8.0399999999999999E-2</v>
      </c>
      <c r="E68" s="7">
        <f t="shared" si="3"/>
        <v>1.8599999999999998E-2</v>
      </c>
    </row>
    <row r="69" spans="2:5" x14ac:dyDescent="0.25">
      <c r="B69" s="8">
        <v>0.10730000000000001</v>
      </c>
      <c r="C69" s="6">
        <v>0.30399999999999999</v>
      </c>
      <c r="D69" s="5">
        <f t="shared" si="2"/>
        <v>7.4300000000000005E-2</v>
      </c>
      <c r="E69" s="7">
        <f t="shared" si="3"/>
        <v>1.7399999999999992E-2</v>
      </c>
    </row>
    <row r="70" spans="2:5" x14ac:dyDescent="0.25">
      <c r="B70" s="8">
        <v>0.15709999999999999</v>
      </c>
      <c r="C70" s="6">
        <v>0.41699999999999998</v>
      </c>
      <c r="D70" s="5">
        <f t="shared" si="2"/>
        <v>0.12409999999999999</v>
      </c>
      <c r="E70" s="7">
        <f t="shared" si="3"/>
        <v>2.8699999999999996E-2</v>
      </c>
    </row>
    <row r="71" spans="2:5" x14ac:dyDescent="0.25">
      <c r="B71" s="8">
        <v>0.128</v>
      </c>
      <c r="C71" s="6">
        <v>0.35699999999999998</v>
      </c>
      <c r="D71" s="5">
        <f t="shared" si="2"/>
        <v>9.5000000000000001E-2</v>
      </c>
      <c r="E71" s="7">
        <f t="shared" si="3"/>
        <v>2.2699999999999991E-2</v>
      </c>
    </row>
    <row r="72" spans="2:5" x14ac:dyDescent="0.25">
      <c r="B72" s="8">
        <v>0.14219999999999999</v>
      </c>
      <c r="C72" s="6">
        <v>0.39</v>
      </c>
      <c r="D72" s="5">
        <f t="shared" si="2"/>
        <v>0.10919999999999999</v>
      </c>
      <c r="E72" s="7">
        <f t="shared" si="3"/>
        <v>2.5999999999999995E-2</v>
      </c>
    </row>
    <row r="73" spans="2:5" x14ac:dyDescent="0.25">
      <c r="B73" s="8">
        <v>0.1512</v>
      </c>
      <c r="C73" s="6">
        <v>0.40899999999999997</v>
      </c>
      <c r="D73" s="5">
        <f t="shared" si="2"/>
        <v>0.1182</v>
      </c>
      <c r="E73" s="7">
        <f t="shared" si="3"/>
        <v>2.7899999999999994E-2</v>
      </c>
    </row>
    <row r="74" spans="2:5" x14ac:dyDescent="0.25">
      <c r="B74" s="8">
        <v>0.16650000000000001</v>
      </c>
      <c r="C74" s="6">
        <v>0.443</v>
      </c>
      <c r="D74" s="5">
        <f t="shared" si="2"/>
        <v>0.13350000000000001</v>
      </c>
      <c r="E74" s="7">
        <f t="shared" si="3"/>
        <v>3.1299999999999994E-2</v>
      </c>
    </row>
    <row r="75" spans="2:5" x14ac:dyDescent="0.25">
      <c r="B75" s="8">
        <v>0.1605</v>
      </c>
      <c r="C75" s="6">
        <v>0.42299999999999999</v>
      </c>
      <c r="D75" s="5">
        <f t="shared" si="2"/>
        <v>0.1275</v>
      </c>
      <c r="E75" s="7">
        <f t="shared" si="3"/>
        <v>2.9299999999999993E-2</v>
      </c>
    </row>
    <row r="76" spans="2:5" x14ac:dyDescent="0.25">
      <c r="B76" s="8">
        <v>0.1308</v>
      </c>
      <c r="C76" s="6">
        <v>0.35799999999999998</v>
      </c>
      <c r="D76" s="5">
        <f t="shared" si="2"/>
        <v>9.7799999999999998E-2</v>
      </c>
      <c r="E76" s="7">
        <f t="shared" si="3"/>
        <v>2.2799999999999994E-2</v>
      </c>
    </row>
    <row r="77" spans="2:5" x14ac:dyDescent="0.25">
      <c r="B77" s="8">
        <v>0.1183</v>
      </c>
      <c r="C77" s="6">
        <v>0.33100000000000002</v>
      </c>
      <c r="D77" s="5">
        <f t="shared" si="2"/>
        <v>8.5300000000000001E-2</v>
      </c>
      <c r="E77" s="7">
        <f t="shared" si="3"/>
        <v>2.01E-2</v>
      </c>
    </row>
    <row r="78" spans="2:5" x14ac:dyDescent="0.25">
      <c r="B78" s="8">
        <v>9.6600000000000005E-2</v>
      </c>
      <c r="C78" s="6">
        <v>0.28699999999999998</v>
      </c>
      <c r="D78" s="5">
        <f t="shared" si="2"/>
        <v>6.3600000000000004E-2</v>
      </c>
      <c r="E78" s="7">
        <f t="shared" si="3"/>
        <v>1.5699999999999992E-2</v>
      </c>
    </row>
    <row r="79" spans="2:5" x14ac:dyDescent="0.25">
      <c r="B79" s="5">
        <v>0.1026</v>
      </c>
      <c r="C79" s="9">
        <v>0.30099999999999999</v>
      </c>
      <c r="D79" s="5">
        <f t="shared" si="2"/>
        <v>6.9599999999999995E-2</v>
      </c>
      <c r="E79" s="7">
        <f t="shared" si="3"/>
        <v>1.709999999999999E-2</v>
      </c>
    </row>
    <row r="80" spans="2:5" x14ac:dyDescent="0.25">
      <c r="B80" s="5">
        <v>0.1195</v>
      </c>
      <c r="C80" s="9">
        <v>0.33100000000000002</v>
      </c>
      <c r="D80" s="5">
        <f t="shared" si="2"/>
        <v>8.6499999999999994E-2</v>
      </c>
      <c r="E80" s="7">
        <f t="shared" si="3"/>
        <v>2.01E-2</v>
      </c>
    </row>
    <row r="81" spans="2:5" x14ac:dyDescent="0.25">
      <c r="B81" s="5">
        <v>0.1169</v>
      </c>
      <c r="C81" s="9">
        <v>0.32900000000000001</v>
      </c>
      <c r="D81" s="5">
        <f t="shared" si="2"/>
        <v>8.3900000000000002E-2</v>
      </c>
      <c r="E81" s="7">
        <f t="shared" si="3"/>
        <v>1.9899999999999994E-2</v>
      </c>
    </row>
    <row r="82" spans="2:5" x14ac:dyDescent="0.25">
      <c r="B82" s="5">
        <v>0.1016</v>
      </c>
      <c r="C82" s="9">
        <v>0.29499999999999998</v>
      </c>
      <c r="D82" s="5">
        <f t="shared" si="2"/>
        <v>6.8599999999999994E-2</v>
      </c>
      <c r="E82" s="7">
        <f t="shared" si="3"/>
        <v>1.6499999999999994E-2</v>
      </c>
    </row>
    <row r="83" spans="2:5" x14ac:dyDescent="0.25">
      <c r="B83" s="5">
        <v>0.13800000000000001</v>
      </c>
      <c r="C83" s="9">
        <v>0.376</v>
      </c>
      <c r="D83" s="5">
        <f t="shared" si="2"/>
        <v>0.10500000000000001</v>
      </c>
      <c r="E83" s="7">
        <f t="shared" si="3"/>
        <v>2.4599999999999997E-2</v>
      </c>
    </row>
    <row r="84" spans="2:5" x14ac:dyDescent="0.25">
      <c r="B84" s="5">
        <v>0.1195</v>
      </c>
      <c r="C84" s="9">
        <v>0.33800000000000002</v>
      </c>
      <c r="D84" s="5">
        <f t="shared" si="2"/>
        <v>8.6499999999999994E-2</v>
      </c>
      <c r="E84" s="7">
        <f t="shared" si="3"/>
        <v>2.0799999999999999E-2</v>
      </c>
    </row>
    <row r="85" spans="2:5" x14ac:dyDescent="0.25">
      <c r="B85" s="5">
        <v>0.11550000000000001</v>
      </c>
      <c r="C85" s="9">
        <v>0.33200000000000002</v>
      </c>
      <c r="D85" s="5">
        <f t="shared" si="2"/>
        <v>8.2500000000000004E-2</v>
      </c>
      <c r="E85" s="7">
        <f t="shared" si="3"/>
        <v>2.0199999999999996E-2</v>
      </c>
    </row>
    <row r="86" spans="2:5" x14ac:dyDescent="0.25">
      <c r="B86" s="5">
        <v>0.13420000000000001</v>
      </c>
      <c r="C86" s="9">
        <v>0.36799999999999999</v>
      </c>
      <c r="D86" s="5">
        <f t="shared" si="2"/>
        <v>0.10120000000000001</v>
      </c>
      <c r="E86" s="7">
        <f t="shared" si="3"/>
        <v>2.3799999999999995E-2</v>
      </c>
    </row>
    <row r="87" spans="2:5" x14ac:dyDescent="0.25">
      <c r="B87" s="5">
        <v>0.1129</v>
      </c>
      <c r="C87" s="9">
        <v>0.32400000000000001</v>
      </c>
      <c r="D87" s="5">
        <f t="shared" si="2"/>
        <v>7.9899999999999999E-2</v>
      </c>
      <c r="E87" s="7">
        <f t="shared" si="3"/>
        <v>1.9399999999999994E-2</v>
      </c>
    </row>
    <row r="88" spans="2:5" x14ac:dyDescent="0.25">
      <c r="B88" s="5">
        <v>0.15820000000000001</v>
      </c>
      <c r="C88" s="9">
        <v>0.42299999999999999</v>
      </c>
      <c r="D88" s="5">
        <f t="shared" si="2"/>
        <v>0.12520000000000001</v>
      </c>
      <c r="E88" s="7">
        <f t="shared" si="3"/>
        <v>2.9299999999999993E-2</v>
      </c>
    </row>
    <row r="89" spans="2:5" x14ac:dyDescent="0.25">
      <c r="B89" s="5">
        <v>0.10340000000000001</v>
      </c>
      <c r="C89" s="9">
        <v>0.308</v>
      </c>
      <c r="D89" s="5">
        <f t="shared" si="2"/>
        <v>7.0400000000000004E-2</v>
      </c>
      <c r="E89" s="7">
        <f t="shared" si="3"/>
        <v>1.7799999999999996E-2</v>
      </c>
    </row>
    <row r="90" spans="2:5" x14ac:dyDescent="0.25">
      <c r="B90" s="5">
        <v>9.6100000000000005E-2</v>
      </c>
      <c r="C90" s="9">
        <v>0.28299999999999997</v>
      </c>
      <c r="D90" s="5">
        <f t="shared" si="2"/>
        <v>6.3100000000000003E-2</v>
      </c>
      <c r="E90" s="7">
        <f t="shared" si="3"/>
        <v>1.5299999999999992E-2</v>
      </c>
    </row>
    <row r="91" spans="2:5" x14ac:dyDescent="0.25">
      <c r="B91" s="5">
        <v>0.115</v>
      </c>
      <c r="C91" s="9">
        <v>0.32900000000000001</v>
      </c>
      <c r="D91" s="5">
        <f t="shared" si="2"/>
        <v>8.2000000000000003E-2</v>
      </c>
      <c r="E91" s="7">
        <f t="shared" si="3"/>
        <v>1.9899999999999994E-2</v>
      </c>
    </row>
    <row r="92" spans="2:5" x14ac:dyDescent="0.25">
      <c r="B92" s="5">
        <v>0.13650000000000001</v>
      </c>
      <c r="C92" s="9">
        <v>0.36799999999999999</v>
      </c>
      <c r="D92" s="5">
        <f t="shared" si="2"/>
        <v>0.10350000000000001</v>
      </c>
      <c r="E92" s="7">
        <f t="shared" si="3"/>
        <v>2.3799999999999995E-2</v>
      </c>
    </row>
    <row r="93" spans="2:5" x14ac:dyDescent="0.25">
      <c r="B93" s="5">
        <v>0.1429</v>
      </c>
      <c r="C93" s="9">
        <v>0.39300000000000002</v>
      </c>
      <c r="D93" s="5">
        <f t="shared" si="2"/>
        <v>0.1099</v>
      </c>
      <c r="E93" s="7">
        <f t="shared" si="3"/>
        <v>2.6299999999999997E-2</v>
      </c>
    </row>
    <row r="94" spans="2:5" x14ac:dyDescent="0.25">
      <c r="B94" s="5">
        <v>0.1095</v>
      </c>
      <c r="C94" s="9">
        <v>0.32300000000000001</v>
      </c>
      <c r="D94" s="5">
        <f t="shared" si="2"/>
        <v>7.6499999999999999E-2</v>
      </c>
      <c r="E94" s="7">
        <f t="shared" si="3"/>
        <v>1.9299999999999998E-2</v>
      </c>
    </row>
    <row r="95" spans="2:5" x14ac:dyDescent="0.25">
      <c r="B95" s="5">
        <v>0.1195</v>
      </c>
      <c r="C95" s="9">
        <v>0.32800000000000001</v>
      </c>
      <c r="D95" s="5">
        <f t="shared" si="2"/>
        <v>8.6499999999999994E-2</v>
      </c>
      <c r="E95" s="7">
        <f t="shared" si="3"/>
        <v>1.9799999999999998E-2</v>
      </c>
    </row>
    <row r="96" spans="2:5" x14ac:dyDescent="0.25">
      <c r="B96" s="5">
        <v>0.1125</v>
      </c>
      <c r="C96" s="9">
        <v>0.315</v>
      </c>
      <c r="D96" s="5">
        <f t="shared" si="2"/>
        <v>7.9500000000000001E-2</v>
      </c>
      <c r="E96" s="7">
        <f t="shared" si="3"/>
        <v>1.8499999999999996E-2</v>
      </c>
    </row>
    <row r="97" spans="2:5" x14ac:dyDescent="0.25">
      <c r="B97" s="5">
        <v>0.10580000000000001</v>
      </c>
      <c r="C97" s="9">
        <v>0.30199999999999999</v>
      </c>
      <c r="D97" s="5">
        <f t="shared" si="2"/>
        <v>7.2800000000000004E-2</v>
      </c>
      <c r="E97" s="7">
        <f t="shared" si="3"/>
        <v>1.7199999999999993E-2</v>
      </c>
    </row>
    <row r="98" spans="2:5" x14ac:dyDescent="0.25">
      <c r="B98" s="5">
        <v>0.13830000000000001</v>
      </c>
      <c r="C98" s="9">
        <v>0.376</v>
      </c>
      <c r="D98" s="5">
        <f t="shared" si="2"/>
        <v>0.1053</v>
      </c>
      <c r="E98" s="7">
        <f t="shared" si="3"/>
        <v>2.4599999999999997E-2</v>
      </c>
    </row>
    <row r="99" spans="2:5" x14ac:dyDescent="0.25">
      <c r="B99" s="5">
        <v>0.12690000000000001</v>
      </c>
      <c r="C99" s="9">
        <v>0.34599999999999997</v>
      </c>
      <c r="D99" s="5">
        <f t="shared" si="2"/>
        <v>9.3900000000000011E-2</v>
      </c>
      <c r="E99" s="7">
        <f t="shared" si="3"/>
        <v>2.1599999999999994E-2</v>
      </c>
    </row>
    <row r="100" spans="2:5" x14ac:dyDescent="0.25">
      <c r="B100" s="5">
        <v>0.1147</v>
      </c>
      <c r="C100" s="9">
        <v>0.32500000000000001</v>
      </c>
      <c r="D100" s="5">
        <f t="shared" si="2"/>
        <v>8.1699999999999995E-2</v>
      </c>
      <c r="E100" s="7">
        <f t="shared" si="3"/>
        <v>1.9499999999999997E-2</v>
      </c>
    </row>
    <row r="101" spans="2:5" x14ac:dyDescent="0.25">
      <c r="B101" s="5">
        <v>0.1051</v>
      </c>
      <c r="C101" s="6">
        <v>0.308</v>
      </c>
      <c r="D101" s="5">
        <f t="shared" si="2"/>
        <v>7.2099999999999997E-2</v>
      </c>
      <c r="E101" s="7">
        <f t="shared" si="3"/>
        <v>1.7799999999999996E-2</v>
      </c>
    </row>
    <row r="102" spans="2:5" x14ac:dyDescent="0.25">
      <c r="B102" s="8">
        <v>0.14180000000000001</v>
      </c>
      <c r="C102" s="9">
        <v>0.38400000000000001</v>
      </c>
      <c r="D102" s="5">
        <f t="shared" si="2"/>
        <v>0.10880000000000001</v>
      </c>
      <c r="E102" s="7">
        <f t="shared" si="3"/>
        <v>2.5399999999999999E-2</v>
      </c>
    </row>
    <row r="103" spans="2:5" x14ac:dyDescent="0.25">
      <c r="B103" s="8">
        <v>0.1376</v>
      </c>
      <c r="C103" s="9">
        <v>0.375</v>
      </c>
      <c r="D103" s="5">
        <f t="shared" si="2"/>
        <v>0.1046</v>
      </c>
      <c r="E103" s="7">
        <f t="shared" si="3"/>
        <v>2.4499999999999994E-2</v>
      </c>
    </row>
    <row r="104" spans="2:5" x14ac:dyDescent="0.25">
      <c r="B104" s="5">
        <v>0.12759999999999999</v>
      </c>
      <c r="C104" s="6">
        <v>0.35599999999999998</v>
      </c>
      <c r="D104" s="5">
        <f t="shared" si="2"/>
        <v>9.459999999999999E-2</v>
      </c>
      <c r="E104" s="7">
        <f t="shared" si="3"/>
        <v>2.2599999999999995E-2</v>
      </c>
    </row>
    <row r="105" spans="2:5" x14ac:dyDescent="0.25">
      <c r="B105" s="8">
        <v>0.1077</v>
      </c>
      <c r="C105" s="9">
        <v>0.316</v>
      </c>
      <c r="D105" s="5">
        <f t="shared" si="2"/>
        <v>7.4700000000000003E-2</v>
      </c>
      <c r="E105" s="7">
        <f t="shared" si="3"/>
        <v>1.8599999999999998E-2</v>
      </c>
    </row>
    <row r="106" spans="2:5" x14ac:dyDescent="0.25">
      <c r="B106" s="5">
        <v>0.12540000000000001</v>
      </c>
      <c r="C106" s="9">
        <v>0.35499999999999998</v>
      </c>
      <c r="D106" s="5">
        <f t="shared" si="2"/>
        <v>9.240000000000001E-2</v>
      </c>
      <c r="E106" s="7">
        <f t="shared" si="3"/>
        <v>2.2499999999999992E-2</v>
      </c>
    </row>
    <row r="107" spans="2:5" x14ac:dyDescent="0.25">
      <c r="B107" s="5">
        <v>9.64E-2</v>
      </c>
      <c r="C107" s="9">
        <v>0.29399999999999998</v>
      </c>
      <c r="D107" s="5">
        <f t="shared" si="2"/>
        <v>6.3399999999999998E-2</v>
      </c>
      <c r="E107" s="7">
        <f t="shared" si="3"/>
        <v>1.6399999999999991E-2</v>
      </c>
    </row>
    <row r="108" spans="2:5" x14ac:dyDescent="0.25">
      <c r="B108" s="5">
        <v>0.1298</v>
      </c>
      <c r="C108" s="9">
        <v>0.36199999999999999</v>
      </c>
      <c r="D108" s="5">
        <f t="shared" si="2"/>
        <v>9.6799999999999997E-2</v>
      </c>
      <c r="E108" s="7">
        <f t="shared" si="3"/>
        <v>2.3199999999999991E-2</v>
      </c>
    </row>
    <row r="109" spans="2:5" x14ac:dyDescent="0.25">
      <c r="B109" s="5">
        <v>0.11990000000000001</v>
      </c>
      <c r="C109" s="9">
        <v>0.33800000000000002</v>
      </c>
      <c r="D109" s="5">
        <f t="shared" si="2"/>
        <v>8.6900000000000005E-2</v>
      </c>
      <c r="E109" s="7">
        <f t="shared" si="3"/>
        <v>2.0799999999999999E-2</v>
      </c>
    </row>
    <row r="110" spans="2:5" x14ac:dyDescent="0.25">
      <c r="B110" s="5">
        <v>0.122</v>
      </c>
      <c r="C110" s="9">
        <v>0.34300000000000003</v>
      </c>
      <c r="D110" s="5">
        <f t="shared" si="2"/>
        <v>8.8999999999999996E-2</v>
      </c>
      <c r="E110" s="7">
        <f t="shared" si="3"/>
        <v>2.1299999999999999E-2</v>
      </c>
    </row>
    <row r="111" spans="2:5" x14ac:dyDescent="0.25">
      <c r="B111" s="5">
        <v>0.1159</v>
      </c>
      <c r="C111" s="9">
        <v>0.33200000000000002</v>
      </c>
      <c r="D111" s="5">
        <f t="shared" si="2"/>
        <v>8.2900000000000001E-2</v>
      </c>
      <c r="E111" s="7">
        <f t="shared" si="3"/>
        <v>2.0199999999999996E-2</v>
      </c>
    </row>
    <row r="112" spans="2:5" x14ac:dyDescent="0.25">
      <c r="B112" s="5">
        <v>0.1222</v>
      </c>
      <c r="C112" s="9">
        <v>0.34200000000000003</v>
      </c>
      <c r="D112" s="5">
        <f t="shared" si="2"/>
        <v>8.9200000000000002E-2</v>
      </c>
      <c r="E112" s="7">
        <f t="shared" si="3"/>
        <v>2.1199999999999997E-2</v>
      </c>
    </row>
    <row r="113" spans="2:5" x14ac:dyDescent="0.25">
      <c r="B113" s="5">
        <v>0.109</v>
      </c>
      <c r="C113" s="9">
        <v>0.312</v>
      </c>
      <c r="D113" s="5">
        <f t="shared" si="2"/>
        <v>7.5999999999999998E-2</v>
      </c>
      <c r="E113" s="7">
        <f t="shared" si="3"/>
        <v>1.8199999999999994E-2</v>
      </c>
    </row>
    <row r="114" spans="2:5" x14ac:dyDescent="0.25">
      <c r="B114" s="5">
        <v>0.11269999999999999</v>
      </c>
      <c r="C114" s="9">
        <v>0.32600000000000001</v>
      </c>
      <c r="D114" s="5">
        <f t="shared" si="2"/>
        <v>7.9699999999999993E-2</v>
      </c>
      <c r="E114" s="7">
        <f t="shared" si="3"/>
        <v>1.9599999999999999E-2</v>
      </c>
    </row>
    <row r="115" spans="2:5" x14ac:dyDescent="0.25">
      <c r="B115" s="8">
        <v>0.1197</v>
      </c>
      <c r="C115" s="6">
        <v>0.33400000000000002</v>
      </c>
      <c r="D115" s="5">
        <f t="shared" si="2"/>
        <v>8.6699999999999999E-2</v>
      </c>
      <c r="E115" s="7">
        <f t="shared" si="3"/>
        <v>2.0399999999999995E-2</v>
      </c>
    </row>
    <row r="116" spans="2:5" x14ac:dyDescent="0.25">
      <c r="B116" s="8">
        <v>0.1265</v>
      </c>
      <c r="C116" s="6">
        <v>0.35199999999999998</v>
      </c>
      <c r="D116" s="5">
        <f t="shared" si="2"/>
        <v>9.35E-2</v>
      </c>
      <c r="E116" s="7">
        <f t="shared" si="3"/>
        <v>2.2199999999999991E-2</v>
      </c>
    </row>
    <row r="117" spans="2:5" x14ac:dyDescent="0.25">
      <c r="B117" s="8">
        <v>0.1162</v>
      </c>
      <c r="C117" s="6">
        <v>0.33</v>
      </c>
      <c r="D117" s="5">
        <f t="shared" si="2"/>
        <v>8.3199999999999996E-2</v>
      </c>
      <c r="E117" s="7">
        <f t="shared" si="3"/>
        <v>1.9999999999999997E-2</v>
      </c>
    </row>
    <row r="118" spans="2:5" x14ac:dyDescent="0.25">
      <c r="B118" s="8">
        <v>0.1134</v>
      </c>
      <c r="C118" s="6">
        <v>0.32700000000000001</v>
      </c>
      <c r="D118" s="5">
        <f t="shared" ref="D118:D181" si="4">B118-$C$216</f>
        <v>8.0399999999999999E-2</v>
      </c>
      <c r="E118" s="7">
        <f t="shared" ref="E118:E181" si="5">(C118/10)-$B$216</f>
        <v>1.9699999999999995E-2</v>
      </c>
    </row>
    <row r="119" spans="2:5" x14ac:dyDescent="0.25">
      <c r="B119" s="8">
        <v>8.9800000000000005E-2</v>
      </c>
      <c r="C119" s="6">
        <v>0.28699999999999998</v>
      </c>
      <c r="D119" s="5">
        <f t="shared" si="4"/>
        <v>5.6800000000000003E-2</v>
      </c>
      <c r="E119" s="7">
        <f t="shared" si="5"/>
        <v>1.5699999999999992E-2</v>
      </c>
    </row>
    <row r="120" spans="2:5" x14ac:dyDescent="0.25">
      <c r="B120" s="8">
        <v>0.10780000000000001</v>
      </c>
      <c r="C120" s="6">
        <v>0.312</v>
      </c>
      <c r="D120" s="5">
        <f t="shared" si="4"/>
        <v>7.4800000000000005E-2</v>
      </c>
      <c r="E120" s="7">
        <f t="shared" si="5"/>
        <v>1.8199999999999994E-2</v>
      </c>
    </row>
    <row r="121" spans="2:5" x14ac:dyDescent="0.25">
      <c r="B121" s="8">
        <v>0.11459999999999999</v>
      </c>
      <c r="C121" s="6">
        <v>0.32900000000000001</v>
      </c>
      <c r="D121" s="5">
        <f t="shared" si="4"/>
        <v>8.1599999999999992E-2</v>
      </c>
      <c r="E121" s="7">
        <f t="shared" si="5"/>
        <v>1.9899999999999994E-2</v>
      </c>
    </row>
    <row r="122" spans="2:5" x14ac:dyDescent="0.25">
      <c r="B122" s="8">
        <v>0.1231</v>
      </c>
      <c r="C122" s="6">
        <v>0.35099999999999998</v>
      </c>
      <c r="D122" s="5">
        <f t="shared" si="4"/>
        <v>9.01E-2</v>
      </c>
      <c r="E122" s="7">
        <f t="shared" si="5"/>
        <v>2.2099999999999995E-2</v>
      </c>
    </row>
    <row r="123" spans="2:5" x14ac:dyDescent="0.25">
      <c r="B123" s="8">
        <v>0.1197</v>
      </c>
      <c r="C123" s="6">
        <v>0.33900000000000002</v>
      </c>
      <c r="D123" s="5">
        <f t="shared" si="4"/>
        <v>8.6699999999999999E-2</v>
      </c>
      <c r="E123" s="7">
        <f t="shared" si="5"/>
        <v>2.0899999999999995E-2</v>
      </c>
    </row>
    <row r="124" spans="2:5" x14ac:dyDescent="0.25">
      <c r="B124" s="8">
        <v>9.7600000000000006E-2</v>
      </c>
      <c r="C124" s="6">
        <v>0.30099999999999999</v>
      </c>
      <c r="D124" s="5">
        <f t="shared" si="4"/>
        <v>6.4600000000000005E-2</v>
      </c>
      <c r="E124" s="7">
        <f t="shared" si="5"/>
        <v>1.709999999999999E-2</v>
      </c>
    </row>
    <row r="125" spans="2:5" x14ac:dyDescent="0.25">
      <c r="B125" s="8">
        <v>0.1014</v>
      </c>
      <c r="C125" s="6">
        <v>0.33100000000000002</v>
      </c>
      <c r="D125" s="5">
        <f t="shared" si="4"/>
        <v>6.8400000000000002E-2</v>
      </c>
      <c r="E125" s="7">
        <f t="shared" si="5"/>
        <v>2.01E-2</v>
      </c>
    </row>
    <row r="126" spans="2:5" x14ac:dyDescent="0.25">
      <c r="B126" s="8">
        <v>0.1278</v>
      </c>
      <c r="C126" s="6">
        <v>0.35899999999999999</v>
      </c>
      <c r="D126" s="5">
        <f t="shared" si="4"/>
        <v>9.4799999999999995E-2</v>
      </c>
      <c r="E126" s="7">
        <f t="shared" si="5"/>
        <v>2.2899999999999997E-2</v>
      </c>
    </row>
    <row r="127" spans="2:5" x14ac:dyDescent="0.25">
      <c r="B127" s="8">
        <v>0.1234</v>
      </c>
      <c r="C127" s="6">
        <v>0.34799999999999998</v>
      </c>
      <c r="D127" s="5">
        <f t="shared" si="4"/>
        <v>9.0399999999999994E-2</v>
      </c>
      <c r="E127" s="7">
        <f t="shared" si="5"/>
        <v>2.1799999999999993E-2</v>
      </c>
    </row>
    <row r="128" spans="2:5" x14ac:dyDescent="0.25">
      <c r="B128" s="8">
        <v>0.11509999999999999</v>
      </c>
      <c r="C128" s="6">
        <v>0.32800000000000001</v>
      </c>
      <c r="D128" s="5">
        <f t="shared" si="4"/>
        <v>8.2099999999999992E-2</v>
      </c>
      <c r="E128" s="7">
        <f t="shared" si="5"/>
        <v>1.9799999999999998E-2</v>
      </c>
    </row>
    <row r="129" spans="2:5" x14ac:dyDescent="0.25">
      <c r="B129" s="8">
        <v>0.13780000000000001</v>
      </c>
      <c r="C129" s="6">
        <v>0.377</v>
      </c>
      <c r="D129" s="5">
        <f t="shared" si="4"/>
        <v>0.1048</v>
      </c>
      <c r="E129" s="7">
        <f t="shared" si="5"/>
        <v>2.4699999999999993E-2</v>
      </c>
    </row>
    <row r="130" spans="2:5" x14ac:dyDescent="0.25">
      <c r="B130" s="8">
        <v>0.12609999999999999</v>
      </c>
      <c r="C130" s="6">
        <v>0.35199999999999998</v>
      </c>
      <c r="D130" s="5">
        <f t="shared" si="4"/>
        <v>9.3099999999999988E-2</v>
      </c>
      <c r="E130" s="7">
        <f t="shared" si="5"/>
        <v>2.2199999999999991E-2</v>
      </c>
    </row>
    <row r="131" spans="2:5" x14ac:dyDescent="0.25">
      <c r="B131" s="8">
        <v>0.13350000000000001</v>
      </c>
      <c r="C131" s="6">
        <v>0.36799999999999999</v>
      </c>
      <c r="D131" s="5">
        <f t="shared" si="4"/>
        <v>0.10050000000000001</v>
      </c>
      <c r="E131" s="7">
        <f t="shared" si="5"/>
        <v>2.3799999999999995E-2</v>
      </c>
    </row>
    <row r="132" spans="2:5" x14ac:dyDescent="0.25">
      <c r="B132" s="8">
        <v>0.12770000000000001</v>
      </c>
      <c r="C132" s="6">
        <v>0.36</v>
      </c>
      <c r="D132" s="5">
        <f t="shared" si="4"/>
        <v>9.4700000000000006E-2</v>
      </c>
      <c r="E132" s="7">
        <f t="shared" si="5"/>
        <v>2.2999999999999993E-2</v>
      </c>
    </row>
    <row r="133" spans="2:5" x14ac:dyDescent="0.25">
      <c r="B133" s="8">
        <v>0.127</v>
      </c>
      <c r="C133" s="6">
        <v>0.35599999999999998</v>
      </c>
      <c r="D133" s="5">
        <f t="shared" si="4"/>
        <v>9.4E-2</v>
      </c>
      <c r="E133" s="7">
        <f t="shared" si="5"/>
        <v>2.2599999999999995E-2</v>
      </c>
    </row>
    <row r="134" spans="2:5" x14ac:dyDescent="0.25">
      <c r="B134" s="8">
        <v>0.1285</v>
      </c>
      <c r="C134" s="6">
        <v>0.35699999999999998</v>
      </c>
      <c r="D134" s="5">
        <f t="shared" si="4"/>
        <v>9.5500000000000002E-2</v>
      </c>
      <c r="E134" s="7">
        <f t="shared" si="5"/>
        <v>2.2699999999999991E-2</v>
      </c>
    </row>
    <row r="135" spans="2:5" x14ac:dyDescent="0.25">
      <c r="B135" s="8">
        <v>0.1187</v>
      </c>
      <c r="C135" s="6">
        <v>0.34499999999999997</v>
      </c>
      <c r="D135" s="5">
        <f t="shared" si="4"/>
        <v>8.5699999999999998E-2</v>
      </c>
      <c r="E135" s="7">
        <f t="shared" si="5"/>
        <v>2.1499999999999991E-2</v>
      </c>
    </row>
    <row r="136" spans="2:5" x14ac:dyDescent="0.25">
      <c r="B136" s="8">
        <v>9.9699999999999997E-2</v>
      </c>
      <c r="C136" s="6">
        <v>0.29399999999999998</v>
      </c>
      <c r="D136" s="5">
        <f t="shared" si="4"/>
        <v>6.6699999999999995E-2</v>
      </c>
      <c r="E136" s="7">
        <f t="shared" si="5"/>
        <v>1.6399999999999991E-2</v>
      </c>
    </row>
    <row r="137" spans="2:5" x14ac:dyDescent="0.25">
      <c r="B137" s="8">
        <v>0.1056</v>
      </c>
      <c r="C137" s="6">
        <v>0.308</v>
      </c>
      <c r="D137" s="5">
        <f t="shared" si="4"/>
        <v>7.2599999999999998E-2</v>
      </c>
      <c r="E137" s="7">
        <f t="shared" si="5"/>
        <v>1.7799999999999996E-2</v>
      </c>
    </row>
    <row r="138" spans="2:5" x14ac:dyDescent="0.25">
      <c r="B138" s="8">
        <v>0.12230000000000001</v>
      </c>
      <c r="C138" s="6">
        <v>0.34300000000000003</v>
      </c>
      <c r="D138" s="5">
        <f t="shared" si="4"/>
        <v>8.9300000000000004E-2</v>
      </c>
      <c r="E138" s="7">
        <f t="shared" si="5"/>
        <v>2.1299999999999999E-2</v>
      </c>
    </row>
    <row r="139" spans="2:5" x14ac:dyDescent="0.25">
      <c r="B139" s="8">
        <v>0.1202</v>
      </c>
      <c r="C139" s="6">
        <v>0.34100000000000003</v>
      </c>
      <c r="D139" s="5">
        <f t="shared" si="4"/>
        <v>8.72E-2</v>
      </c>
      <c r="E139" s="7">
        <f t="shared" si="5"/>
        <v>2.1100000000000001E-2</v>
      </c>
    </row>
    <row r="140" spans="2:5" x14ac:dyDescent="0.25">
      <c r="B140" s="8">
        <v>0.13189999999999999</v>
      </c>
      <c r="C140" s="6">
        <v>0.36299999999999999</v>
      </c>
      <c r="D140" s="5">
        <f t="shared" si="4"/>
        <v>9.8899999999999988E-2</v>
      </c>
      <c r="E140" s="7">
        <f t="shared" si="5"/>
        <v>2.3299999999999994E-2</v>
      </c>
    </row>
    <row r="141" spans="2:5" x14ac:dyDescent="0.25">
      <c r="B141" s="8">
        <v>9.69E-2</v>
      </c>
      <c r="C141" s="6">
        <v>0.28999999999999998</v>
      </c>
      <c r="D141" s="5">
        <f t="shared" si="4"/>
        <v>6.3899999999999998E-2</v>
      </c>
      <c r="E141" s="7">
        <f t="shared" si="5"/>
        <v>1.5999999999999993E-2</v>
      </c>
    </row>
    <row r="142" spans="2:5" x14ac:dyDescent="0.25">
      <c r="B142" s="8">
        <v>0.1137</v>
      </c>
      <c r="C142" s="6">
        <v>0.32500000000000001</v>
      </c>
      <c r="D142" s="5">
        <f t="shared" si="4"/>
        <v>8.0699999999999994E-2</v>
      </c>
      <c r="E142" s="7">
        <f t="shared" si="5"/>
        <v>1.9499999999999997E-2</v>
      </c>
    </row>
    <row r="143" spans="2:5" x14ac:dyDescent="0.25">
      <c r="B143" s="8">
        <v>0.1182</v>
      </c>
      <c r="C143" s="6">
        <v>0.33600000000000002</v>
      </c>
      <c r="D143" s="5">
        <f t="shared" si="4"/>
        <v>8.5199999999999998E-2</v>
      </c>
      <c r="E143" s="7">
        <f t="shared" si="5"/>
        <v>2.06E-2</v>
      </c>
    </row>
    <row r="144" spans="2:5" x14ac:dyDescent="0.25">
      <c r="B144" s="8">
        <v>9.69E-2</v>
      </c>
      <c r="C144" s="6">
        <v>0.29899999999999999</v>
      </c>
      <c r="D144" s="5">
        <f t="shared" si="4"/>
        <v>6.3899999999999998E-2</v>
      </c>
      <c r="E144" s="7">
        <f t="shared" si="5"/>
        <v>1.6899999999999991E-2</v>
      </c>
    </row>
    <row r="145" spans="2:5" x14ac:dyDescent="0.25">
      <c r="B145" s="8">
        <v>0.1163</v>
      </c>
      <c r="C145" s="6">
        <v>0.33700000000000002</v>
      </c>
      <c r="D145" s="5">
        <f t="shared" si="4"/>
        <v>8.3299999999999999E-2</v>
      </c>
      <c r="E145" s="7">
        <f t="shared" si="5"/>
        <v>2.0699999999999996E-2</v>
      </c>
    </row>
    <row r="146" spans="2:5" x14ac:dyDescent="0.25">
      <c r="B146" s="8">
        <v>0.1069</v>
      </c>
      <c r="C146" s="6">
        <v>0.311</v>
      </c>
      <c r="D146" s="5">
        <f t="shared" si="4"/>
        <v>7.3899999999999993E-2</v>
      </c>
      <c r="E146" s="7">
        <f t="shared" si="5"/>
        <v>1.8099999999999991E-2</v>
      </c>
    </row>
    <row r="147" spans="2:5" x14ac:dyDescent="0.25">
      <c r="B147" s="8">
        <v>0.1195</v>
      </c>
      <c r="C147" s="6">
        <v>0.33700000000000002</v>
      </c>
      <c r="D147" s="5">
        <f t="shared" si="4"/>
        <v>8.6499999999999994E-2</v>
      </c>
      <c r="E147" s="7">
        <f t="shared" si="5"/>
        <v>2.0699999999999996E-2</v>
      </c>
    </row>
    <row r="148" spans="2:5" x14ac:dyDescent="0.25">
      <c r="B148" s="8">
        <v>0.1183</v>
      </c>
      <c r="C148" s="6">
        <v>0.33400000000000002</v>
      </c>
      <c r="D148" s="5">
        <f t="shared" si="4"/>
        <v>8.5300000000000001E-2</v>
      </c>
      <c r="E148" s="7">
        <f t="shared" si="5"/>
        <v>2.0399999999999995E-2</v>
      </c>
    </row>
    <row r="149" spans="2:5" x14ac:dyDescent="0.25">
      <c r="B149" s="8">
        <v>0.1229</v>
      </c>
      <c r="C149" s="6">
        <v>0.34200000000000003</v>
      </c>
      <c r="D149" s="5">
        <f t="shared" si="4"/>
        <v>8.9899999999999994E-2</v>
      </c>
      <c r="E149" s="7">
        <f t="shared" si="5"/>
        <v>2.1199999999999997E-2</v>
      </c>
    </row>
    <row r="150" spans="2:5" x14ac:dyDescent="0.25">
      <c r="B150" s="8">
        <v>0.11600000000000001</v>
      </c>
      <c r="C150" s="6">
        <v>0.35</v>
      </c>
      <c r="D150" s="5">
        <f t="shared" si="4"/>
        <v>8.3000000000000004E-2</v>
      </c>
      <c r="E150" s="7">
        <f t="shared" si="5"/>
        <v>2.1999999999999992E-2</v>
      </c>
    </row>
    <row r="151" spans="2:5" x14ac:dyDescent="0.25">
      <c r="B151" s="8">
        <v>0.109</v>
      </c>
      <c r="C151" s="6">
        <v>0.315</v>
      </c>
      <c r="D151" s="5">
        <f t="shared" si="4"/>
        <v>7.5999999999999998E-2</v>
      </c>
      <c r="E151" s="7">
        <f t="shared" si="5"/>
        <v>1.8499999999999996E-2</v>
      </c>
    </row>
    <row r="152" spans="2:5" x14ac:dyDescent="0.25">
      <c r="B152" s="8">
        <v>0.1411</v>
      </c>
      <c r="C152" s="6">
        <v>0.38600000000000001</v>
      </c>
      <c r="D152" s="5">
        <f t="shared" si="4"/>
        <v>0.1081</v>
      </c>
      <c r="E152" s="7">
        <f t="shared" si="5"/>
        <v>2.5599999999999998E-2</v>
      </c>
    </row>
    <row r="153" spans="2:5" x14ac:dyDescent="0.25">
      <c r="B153" s="8">
        <v>9.8500000000000004E-2</v>
      </c>
      <c r="C153" s="6">
        <v>0.29699999999999999</v>
      </c>
      <c r="D153" s="5">
        <f t="shared" si="4"/>
        <v>6.5500000000000003E-2</v>
      </c>
      <c r="E153" s="7">
        <f t="shared" si="5"/>
        <v>1.6699999999999993E-2</v>
      </c>
    </row>
    <row r="154" spans="2:5" x14ac:dyDescent="0.25">
      <c r="B154" s="5">
        <v>0.10340000000000001</v>
      </c>
      <c r="C154" s="6">
        <v>0.30199999999999999</v>
      </c>
      <c r="D154" s="5">
        <f t="shared" si="4"/>
        <v>7.0400000000000004E-2</v>
      </c>
      <c r="E154" s="7">
        <f t="shared" si="5"/>
        <v>1.7199999999999993E-2</v>
      </c>
    </row>
    <row r="155" spans="2:5" x14ac:dyDescent="0.25">
      <c r="B155" s="8">
        <v>9.4100000000000003E-2</v>
      </c>
      <c r="C155" s="9">
        <v>0.28199999999999997</v>
      </c>
      <c r="D155" s="5">
        <f t="shared" si="4"/>
        <v>6.1100000000000002E-2</v>
      </c>
      <c r="E155" s="7">
        <f t="shared" si="5"/>
        <v>1.519999999999999E-2</v>
      </c>
    </row>
    <row r="156" spans="2:5" x14ac:dyDescent="0.25">
      <c r="B156" s="5">
        <v>0.123</v>
      </c>
      <c r="C156" s="9">
        <v>0.35199999999999998</v>
      </c>
      <c r="D156" s="5">
        <f t="shared" si="4"/>
        <v>0.09</v>
      </c>
      <c r="E156" s="7">
        <f t="shared" si="5"/>
        <v>2.2199999999999991E-2</v>
      </c>
    </row>
    <row r="157" spans="2:5" x14ac:dyDescent="0.25">
      <c r="B157" s="5">
        <v>9.3799999999999994E-2</v>
      </c>
      <c r="C157" s="9">
        <v>0.29799999999999999</v>
      </c>
      <c r="D157" s="5">
        <f t="shared" si="4"/>
        <v>6.0799999999999993E-2</v>
      </c>
      <c r="E157" s="7">
        <f t="shared" si="5"/>
        <v>1.6799999999999995E-2</v>
      </c>
    </row>
    <row r="158" spans="2:5" x14ac:dyDescent="0.25">
      <c r="B158" s="5">
        <v>0.1192</v>
      </c>
      <c r="C158" s="9">
        <v>0.34899999999999998</v>
      </c>
      <c r="D158" s="5">
        <f t="shared" si="4"/>
        <v>8.6199999999999999E-2</v>
      </c>
      <c r="E158" s="7">
        <f t="shared" si="5"/>
        <v>2.1899999999999996E-2</v>
      </c>
    </row>
    <row r="159" spans="2:5" x14ac:dyDescent="0.25">
      <c r="B159" s="5">
        <v>0.13830000000000001</v>
      </c>
      <c r="C159" s="9">
        <v>0.38500000000000001</v>
      </c>
      <c r="D159" s="5">
        <f t="shared" si="4"/>
        <v>0.1053</v>
      </c>
      <c r="E159" s="7">
        <f t="shared" si="5"/>
        <v>2.5499999999999995E-2</v>
      </c>
    </row>
    <row r="160" spans="2:5" x14ac:dyDescent="0.25">
      <c r="B160" s="5">
        <v>9.8699999999999996E-2</v>
      </c>
      <c r="C160" s="9">
        <v>0.3</v>
      </c>
      <c r="D160" s="5">
        <f t="shared" si="4"/>
        <v>6.5699999999999995E-2</v>
      </c>
      <c r="E160" s="7">
        <f t="shared" si="5"/>
        <v>1.6999999999999994E-2</v>
      </c>
    </row>
    <row r="161" spans="2:5" x14ac:dyDescent="0.25">
      <c r="B161" s="5">
        <v>0.1031</v>
      </c>
      <c r="C161" s="9">
        <v>0.30299999999999999</v>
      </c>
      <c r="D161" s="5">
        <f t="shared" si="4"/>
        <v>7.0099999999999996E-2</v>
      </c>
      <c r="E161" s="7">
        <f t="shared" si="5"/>
        <v>1.7299999999999996E-2</v>
      </c>
    </row>
    <row r="162" spans="2:5" x14ac:dyDescent="0.25">
      <c r="B162" s="5">
        <v>0.1188</v>
      </c>
      <c r="C162" s="9">
        <v>0.33700000000000002</v>
      </c>
      <c r="D162" s="5">
        <f t="shared" si="4"/>
        <v>8.5800000000000001E-2</v>
      </c>
      <c r="E162" s="7">
        <f t="shared" si="5"/>
        <v>2.0699999999999996E-2</v>
      </c>
    </row>
    <row r="163" spans="2:5" x14ac:dyDescent="0.25">
      <c r="B163" s="5">
        <v>8.9300000000000004E-2</v>
      </c>
      <c r="C163" s="9">
        <v>0.28999999999999998</v>
      </c>
      <c r="D163" s="5">
        <f t="shared" si="4"/>
        <v>5.6300000000000003E-2</v>
      </c>
      <c r="E163" s="7">
        <f t="shared" si="5"/>
        <v>1.5999999999999993E-2</v>
      </c>
    </row>
    <row r="164" spans="2:5" x14ac:dyDescent="0.25">
      <c r="B164" s="5">
        <v>7.5200000000000003E-2</v>
      </c>
      <c r="C164" s="9">
        <v>0.23400000000000001</v>
      </c>
      <c r="D164" s="5">
        <f t="shared" si="4"/>
        <v>4.2200000000000001E-2</v>
      </c>
      <c r="E164" s="7">
        <f t="shared" si="5"/>
        <v>1.0399999999999994E-2</v>
      </c>
    </row>
    <row r="165" spans="2:5" x14ac:dyDescent="0.25">
      <c r="B165" s="8">
        <v>0.1341</v>
      </c>
      <c r="C165" s="6">
        <v>0.37</v>
      </c>
      <c r="D165" s="5">
        <f t="shared" si="4"/>
        <v>0.1011</v>
      </c>
      <c r="E165" s="7">
        <f t="shared" si="5"/>
        <v>2.3999999999999994E-2</v>
      </c>
    </row>
    <row r="166" spans="2:5" x14ac:dyDescent="0.25">
      <c r="B166" s="8">
        <v>8.5400000000000004E-2</v>
      </c>
      <c r="C166" s="6">
        <v>0.27900000000000003</v>
      </c>
      <c r="D166" s="5">
        <f t="shared" si="4"/>
        <v>5.2400000000000002E-2</v>
      </c>
      <c r="E166" s="7">
        <f t="shared" si="5"/>
        <v>1.4899999999999995E-2</v>
      </c>
    </row>
    <row r="167" spans="2:5" x14ac:dyDescent="0.25">
      <c r="B167" s="8">
        <v>0.1017</v>
      </c>
      <c r="C167" s="6">
        <v>0.30099999999999999</v>
      </c>
      <c r="D167" s="5">
        <f t="shared" si="4"/>
        <v>6.8699999999999997E-2</v>
      </c>
      <c r="E167" s="7">
        <f t="shared" si="5"/>
        <v>1.709999999999999E-2</v>
      </c>
    </row>
    <row r="168" spans="2:5" x14ac:dyDescent="0.25">
      <c r="B168" s="8">
        <v>8.7900000000000006E-2</v>
      </c>
      <c r="C168" s="6">
        <v>0.26500000000000001</v>
      </c>
      <c r="D168" s="5">
        <f t="shared" si="4"/>
        <v>5.4900000000000004E-2</v>
      </c>
      <c r="E168" s="7">
        <f t="shared" si="5"/>
        <v>1.3499999999999996E-2</v>
      </c>
    </row>
    <row r="169" spans="2:5" x14ac:dyDescent="0.25">
      <c r="B169" s="8">
        <v>0.13170000000000001</v>
      </c>
      <c r="C169" s="6">
        <v>0.36599999999999999</v>
      </c>
      <c r="D169" s="5">
        <f t="shared" si="4"/>
        <v>9.870000000000001E-2</v>
      </c>
      <c r="E169" s="7">
        <f t="shared" si="5"/>
        <v>2.3599999999999996E-2</v>
      </c>
    </row>
    <row r="170" spans="2:5" x14ac:dyDescent="0.25">
      <c r="B170" s="8">
        <v>0.11700000000000001</v>
      </c>
      <c r="C170" s="6">
        <v>0.32700000000000001</v>
      </c>
      <c r="D170" s="5">
        <f t="shared" si="4"/>
        <v>8.4000000000000005E-2</v>
      </c>
      <c r="E170" s="7">
        <f t="shared" si="5"/>
        <v>1.9699999999999995E-2</v>
      </c>
    </row>
    <row r="171" spans="2:5" x14ac:dyDescent="0.25">
      <c r="B171" s="8">
        <v>9.0200000000000002E-2</v>
      </c>
      <c r="C171" s="6">
        <v>0.27</v>
      </c>
      <c r="D171" s="5">
        <f t="shared" si="4"/>
        <v>5.7200000000000001E-2</v>
      </c>
      <c r="E171" s="7">
        <f t="shared" si="5"/>
        <v>1.3999999999999997E-2</v>
      </c>
    </row>
    <row r="172" spans="2:5" x14ac:dyDescent="0.25">
      <c r="B172" s="8">
        <v>0.13</v>
      </c>
      <c r="C172" s="6">
        <v>0.36099999999999999</v>
      </c>
      <c r="D172" s="5">
        <f t="shared" si="4"/>
        <v>9.7000000000000003E-2</v>
      </c>
      <c r="E172" s="7">
        <f t="shared" si="5"/>
        <v>2.3099999999999996E-2</v>
      </c>
    </row>
    <row r="173" spans="2:5" x14ac:dyDescent="0.25">
      <c r="B173" s="8">
        <v>0.13109999999999999</v>
      </c>
      <c r="C173" s="6">
        <v>0.36699999999999999</v>
      </c>
      <c r="D173" s="5">
        <f t="shared" si="4"/>
        <v>9.8099999999999993E-2</v>
      </c>
      <c r="E173" s="7">
        <f t="shared" si="5"/>
        <v>2.3699999999999992E-2</v>
      </c>
    </row>
    <row r="174" spans="2:5" x14ac:dyDescent="0.25">
      <c r="B174" s="8">
        <v>0.1195</v>
      </c>
      <c r="C174" s="6">
        <v>0.34</v>
      </c>
      <c r="D174" s="5">
        <f t="shared" si="4"/>
        <v>8.6499999999999994E-2</v>
      </c>
      <c r="E174" s="7">
        <f t="shared" si="5"/>
        <v>2.0999999999999998E-2</v>
      </c>
    </row>
    <row r="175" spans="2:5" x14ac:dyDescent="0.25">
      <c r="B175" s="8">
        <v>0.1258</v>
      </c>
      <c r="C175" s="6">
        <v>0.35299999999999998</v>
      </c>
      <c r="D175" s="5">
        <f t="shared" si="4"/>
        <v>9.2799999999999994E-2</v>
      </c>
      <c r="E175" s="7">
        <f t="shared" si="5"/>
        <v>2.2299999999999993E-2</v>
      </c>
    </row>
    <row r="176" spans="2:5" x14ac:dyDescent="0.25">
      <c r="B176" s="8">
        <v>9.4500000000000001E-2</v>
      </c>
      <c r="C176" s="6">
        <v>0.30099999999999999</v>
      </c>
      <c r="D176" s="5">
        <f t="shared" si="4"/>
        <v>6.1499999999999999E-2</v>
      </c>
      <c r="E176" s="7">
        <f t="shared" si="5"/>
        <v>1.709999999999999E-2</v>
      </c>
    </row>
    <row r="177" spans="2:5" x14ac:dyDescent="0.25">
      <c r="B177" s="8">
        <v>8.6300000000000002E-2</v>
      </c>
      <c r="C177" s="6">
        <v>0.28100000000000003</v>
      </c>
      <c r="D177" s="5">
        <f t="shared" si="4"/>
        <v>5.33E-2</v>
      </c>
      <c r="E177" s="7">
        <f t="shared" si="5"/>
        <v>1.5099999999999997E-2</v>
      </c>
    </row>
    <row r="178" spans="2:5" x14ac:dyDescent="0.25">
      <c r="B178" s="8">
        <v>0.10639999999999999</v>
      </c>
      <c r="C178" s="6">
        <v>0.318</v>
      </c>
      <c r="D178" s="5">
        <f t="shared" si="4"/>
        <v>7.3399999999999993E-2</v>
      </c>
      <c r="E178" s="7">
        <f t="shared" si="5"/>
        <v>1.8799999999999997E-2</v>
      </c>
    </row>
    <row r="179" spans="2:5" x14ac:dyDescent="0.25">
      <c r="B179" s="8">
        <v>0.1353</v>
      </c>
      <c r="C179" s="6">
        <v>0.378</v>
      </c>
      <c r="D179" s="5">
        <f t="shared" si="4"/>
        <v>0.1023</v>
      </c>
      <c r="E179" s="7">
        <f t="shared" si="5"/>
        <v>2.4799999999999996E-2</v>
      </c>
    </row>
    <row r="180" spans="2:5" x14ac:dyDescent="0.25">
      <c r="B180" s="8">
        <v>0.12180000000000001</v>
      </c>
      <c r="C180" s="6">
        <v>0.33700000000000002</v>
      </c>
      <c r="D180" s="5">
        <f t="shared" si="4"/>
        <v>8.8800000000000004E-2</v>
      </c>
      <c r="E180" s="7">
        <f t="shared" si="5"/>
        <v>2.0699999999999996E-2</v>
      </c>
    </row>
    <row r="181" spans="2:5" x14ac:dyDescent="0.25">
      <c r="B181" s="8">
        <v>0.13719999999999999</v>
      </c>
      <c r="C181" s="6">
        <v>0.38300000000000001</v>
      </c>
      <c r="D181" s="5">
        <f t="shared" si="4"/>
        <v>0.10419999999999999</v>
      </c>
      <c r="E181" s="7">
        <f t="shared" si="5"/>
        <v>2.5299999999999996E-2</v>
      </c>
    </row>
    <row r="182" spans="2:5" x14ac:dyDescent="0.25">
      <c r="B182" s="8">
        <v>0.12909999999999999</v>
      </c>
      <c r="C182" s="6">
        <v>0.36599999999999999</v>
      </c>
      <c r="D182" s="5">
        <f t="shared" ref="D182:D203" si="6">B182-$C$216</f>
        <v>9.6099999999999991E-2</v>
      </c>
      <c r="E182" s="7">
        <f t="shared" ref="E182:E203" si="7">(C182/10)-$B$216</f>
        <v>2.3599999999999996E-2</v>
      </c>
    </row>
    <row r="183" spans="2:5" x14ac:dyDescent="0.25">
      <c r="B183" s="8">
        <v>0.1118</v>
      </c>
      <c r="C183" s="6">
        <v>0.32</v>
      </c>
      <c r="D183" s="5">
        <f t="shared" si="6"/>
        <v>7.8799999999999995E-2</v>
      </c>
      <c r="E183" s="7">
        <f t="shared" si="7"/>
        <v>1.8999999999999996E-2</v>
      </c>
    </row>
    <row r="184" spans="2:5" x14ac:dyDescent="0.25">
      <c r="B184" s="8">
        <v>0.1138</v>
      </c>
      <c r="C184" s="6">
        <v>0.32500000000000001</v>
      </c>
      <c r="D184" s="5">
        <f t="shared" si="6"/>
        <v>8.0799999999999997E-2</v>
      </c>
      <c r="E184" s="7">
        <f t="shared" si="7"/>
        <v>1.9499999999999997E-2</v>
      </c>
    </row>
    <row r="185" spans="2:5" x14ac:dyDescent="0.25">
      <c r="B185" s="8">
        <v>0.1118</v>
      </c>
      <c r="C185" s="6">
        <v>0.32900000000000001</v>
      </c>
      <c r="D185" s="5">
        <f t="shared" si="6"/>
        <v>7.8799999999999995E-2</v>
      </c>
      <c r="E185" s="7">
        <f t="shared" si="7"/>
        <v>1.9899999999999994E-2</v>
      </c>
    </row>
    <row r="186" spans="2:5" x14ac:dyDescent="0.25">
      <c r="B186" s="8">
        <v>0.1416</v>
      </c>
      <c r="C186" s="6">
        <v>0.38600000000000001</v>
      </c>
      <c r="D186" s="5">
        <f t="shared" si="6"/>
        <v>0.1086</v>
      </c>
      <c r="E186" s="7">
        <f t="shared" si="7"/>
        <v>2.5599999999999998E-2</v>
      </c>
    </row>
    <row r="187" spans="2:5" x14ac:dyDescent="0.25">
      <c r="B187" s="8">
        <v>0.1195</v>
      </c>
      <c r="C187" s="6">
        <v>0.34300000000000003</v>
      </c>
      <c r="D187" s="5">
        <f t="shared" si="6"/>
        <v>8.6499999999999994E-2</v>
      </c>
      <c r="E187" s="7">
        <f t="shared" si="7"/>
        <v>2.1299999999999999E-2</v>
      </c>
    </row>
    <row r="188" spans="2:5" x14ac:dyDescent="0.25">
      <c r="B188" s="8">
        <v>0.1032</v>
      </c>
      <c r="C188" s="6">
        <v>0.30199999999999999</v>
      </c>
      <c r="D188" s="5">
        <f t="shared" si="6"/>
        <v>7.0199999999999999E-2</v>
      </c>
      <c r="E188" s="7">
        <f t="shared" si="7"/>
        <v>1.7199999999999993E-2</v>
      </c>
    </row>
    <row r="189" spans="2:5" x14ac:dyDescent="0.25">
      <c r="B189" s="8">
        <v>0.1099</v>
      </c>
      <c r="C189" s="6">
        <v>0.309</v>
      </c>
      <c r="D189" s="5">
        <f t="shared" si="6"/>
        <v>7.6899999999999996E-2</v>
      </c>
      <c r="E189" s="7">
        <f t="shared" si="7"/>
        <v>1.7899999999999992E-2</v>
      </c>
    </row>
    <row r="190" spans="2:5" x14ac:dyDescent="0.25">
      <c r="B190" s="8">
        <v>0.1166</v>
      </c>
      <c r="C190" s="6">
        <v>0.33500000000000002</v>
      </c>
      <c r="D190" s="5">
        <f t="shared" si="6"/>
        <v>8.3599999999999994E-2</v>
      </c>
      <c r="E190" s="7">
        <f t="shared" si="7"/>
        <v>2.0499999999999997E-2</v>
      </c>
    </row>
    <row r="191" spans="2:5" x14ac:dyDescent="0.25">
      <c r="B191" s="8">
        <v>0.1246</v>
      </c>
      <c r="C191" s="6">
        <v>0.35199999999999998</v>
      </c>
      <c r="D191" s="5">
        <f t="shared" si="6"/>
        <v>9.1600000000000001E-2</v>
      </c>
      <c r="E191" s="7">
        <f t="shared" si="7"/>
        <v>2.2199999999999991E-2</v>
      </c>
    </row>
    <row r="192" spans="2:5" x14ac:dyDescent="0.25">
      <c r="B192" s="8">
        <v>0.12640000000000001</v>
      </c>
      <c r="C192" s="6">
        <v>0.35799999999999998</v>
      </c>
      <c r="D192" s="5">
        <f t="shared" si="6"/>
        <v>9.3400000000000011E-2</v>
      </c>
      <c r="E192" s="7">
        <f t="shared" si="7"/>
        <v>2.2799999999999994E-2</v>
      </c>
    </row>
    <row r="193" spans="1:5" x14ac:dyDescent="0.25">
      <c r="B193" s="8">
        <v>0.13420000000000001</v>
      </c>
      <c r="C193" s="6">
        <v>0.374</v>
      </c>
      <c r="D193" s="5">
        <f t="shared" si="6"/>
        <v>0.10120000000000001</v>
      </c>
      <c r="E193" s="7">
        <f t="shared" si="7"/>
        <v>2.4399999999999998E-2</v>
      </c>
    </row>
    <row r="194" spans="1:5" x14ac:dyDescent="0.25">
      <c r="B194" s="8">
        <v>0.13600000000000001</v>
      </c>
      <c r="C194" s="6">
        <v>0.374</v>
      </c>
      <c r="D194" s="5">
        <f t="shared" si="6"/>
        <v>0.10300000000000001</v>
      </c>
      <c r="E194" s="7">
        <f t="shared" si="7"/>
        <v>2.4399999999999998E-2</v>
      </c>
    </row>
    <row r="195" spans="1:5" x14ac:dyDescent="0.25">
      <c r="B195" s="8">
        <v>0.12709999999999999</v>
      </c>
      <c r="C195" s="6">
        <v>0.35899999999999999</v>
      </c>
      <c r="D195" s="5">
        <f t="shared" si="6"/>
        <v>9.4099999999999989E-2</v>
      </c>
      <c r="E195" s="7">
        <f t="shared" si="7"/>
        <v>2.2899999999999997E-2</v>
      </c>
    </row>
    <row r="196" spans="1:5" x14ac:dyDescent="0.25">
      <c r="B196" s="8">
        <v>0.13200000000000001</v>
      </c>
      <c r="C196" s="6">
        <v>0.377</v>
      </c>
      <c r="D196" s="5">
        <f t="shared" si="6"/>
        <v>9.9000000000000005E-2</v>
      </c>
      <c r="E196" s="7">
        <f t="shared" si="7"/>
        <v>2.4699999999999993E-2</v>
      </c>
    </row>
    <row r="197" spans="1:5" x14ac:dyDescent="0.25">
      <c r="B197" s="8">
        <v>0.127</v>
      </c>
      <c r="C197" s="6">
        <v>0.35799999999999998</v>
      </c>
      <c r="D197" s="5">
        <f t="shared" si="6"/>
        <v>9.4E-2</v>
      </c>
      <c r="E197" s="7">
        <f t="shared" si="7"/>
        <v>2.2799999999999994E-2</v>
      </c>
    </row>
    <row r="198" spans="1:5" x14ac:dyDescent="0.25">
      <c r="B198" s="8">
        <v>0.14399999999999999</v>
      </c>
      <c r="C198" s="6">
        <v>0.38500000000000001</v>
      </c>
      <c r="D198" s="5">
        <f t="shared" si="6"/>
        <v>0.11099999999999999</v>
      </c>
      <c r="E198" s="7">
        <f t="shared" si="7"/>
        <v>2.5499999999999995E-2</v>
      </c>
    </row>
    <row r="199" spans="1:5" x14ac:dyDescent="0.25">
      <c r="B199" s="8">
        <v>0.14180000000000001</v>
      </c>
      <c r="C199" s="6">
        <v>0.38400000000000001</v>
      </c>
      <c r="D199" s="5">
        <f t="shared" si="6"/>
        <v>0.10880000000000001</v>
      </c>
      <c r="E199" s="7">
        <f t="shared" si="7"/>
        <v>2.5399999999999999E-2</v>
      </c>
    </row>
    <row r="200" spans="1:5" x14ac:dyDescent="0.25">
      <c r="B200" s="8">
        <v>0.12709999999999999</v>
      </c>
      <c r="C200" s="6">
        <v>0.36399999999999999</v>
      </c>
      <c r="D200" s="5">
        <f t="shared" si="6"/>
        <v>9.4099999999999989E-2</v>
      </c>
      <c r="E200" s="7">
        <f t="shared" si="7"/>
        <v>2.3399999999999997E-2</v>
      </c>
    </row>
    <row r="201" spans="1:5" x14ac:dyDescent="0.25">
      <c r="B201" s="8">
        <v>0.1353</v>
      </c>
      <c r="C201" s="6">
        <v>0.36699999999999999</v>
      </c>
      <c r="D201" s="5">
        <f t="shared" si="6"/>
        <v>0.1023</v>
      </c>
      <c r="E201" s="7">
        <f t="shared" si="7"/>
        <v>2.3699999999999992E-2</v>
      </c>
    </row>
    <row r="202" spans="1:5" x14ac:dyDescent="0.25">
      <c r="B202" s="8">
        <v>0.1144</v>
      </c>
      <c r="C202" s="6">
        <v>0.32400000000000001</v>
      </c>
      <c r="D202" s="5">
        <f t="shared" si="6"/>
        <v>8.14E-2</v>
      </c>
      <c r="E202" s="7">
        <f t="shared" si="7"/>
        <v>1.9399999999999994E-2</v>
      </c>
    </row>
    <row r="203" spans="1:5" x14ac:dyDescent="0.25">
      <c r="B203" s="8">
        <v>0.1176</v>
      </c>
      <c r="C203" s="6">
        <v>0.33900000000000002</v>
      </c>
      <c r="D203" s="5">
        <f t="shared" si="6"/>
        <v>8.4599999999999995E-2</v>
      </c>
      <c r="E203" s="7">
        <f t="shared" si="7"/>
        <v>2.0899999999999995E-2</v>
      </c>
    </row>
    <row r="204" spans="1:5" s="11" customFormat="1" ht="15.75" thickBot="1" x14ac:dyDescent="0.3">
      <c r="B204" s="12"/>
      <c r="C204" s="13"/>
      <c r="D204" s="14"/>
      <c r="E204" s="13"/>
    </row>
    <row r="205" spans="1:5" s="4" customFormat="1" ht="15.75" thickTop="1" x14ac:dyDescent="0.25">
      <c r="A205" s="4" t="s">
        <v>7</v>
      </c>
      <c r="B205" s="15">
        <f>AVERAGE(B4:B204)</f>
        <v>0.12220700000000008</v>
      </c>
      <c r="C205" s="16">
        <f>AVERAGE(C4:C204)</f>
        <v>0.33949000000000007</v>
      </c>
      <c r="D205" s="17">
        <f>AVERAGE(D4:D204)</f>
        <v>8.9206999999999981E-2</v>
      </c>
      <c r="E205" s="3">
        <f>AVERAGE(E4:E204)</f>
        <v>2.0948999999999995E-2</v>
      </c>
    </row>
    <row r="206" spans="1:5" s="4" customFormat="1" x14ac:dyDescent="0.25">
      <c r="B206" s="18"/>
      <c r="C206" s="3"/>
      <c r="D206" s="17"/>
      <c r="E206" s="3"/>
    </row>
    <row r="207" spans="1:5" s="4" customFormat="1" x14ac:dyDescent="0.25">
      <c r="B207" s="18"/>
      <c r="C207" s="3"/>
      <c r="D207" s="17"/>
      <c r="E207" s="3"/>
    </row>
    <row r="208" spans="1:5" ht="15.75" thickBot="1" x14ac:dyDescent="0.3"/>
    <row r="209" spans="2:8" x14ac:dyDescent="0.25">
      <c r="B209" s="19" t="s">
        <v>2</v>
      </c>
      <c r="C209" s="20" t="s">
        <v>8</v>
      </c>
      <c r="D209" s="20" t="s">
        <v>2</v>
      </c>
      <c r="E209" s="20" t="s">
        <v>9</v>
      </c>
      <c r="F209" s="21" t="s">
        <v>9</v>
      </c>
      <c r="G209" s="20" t="s">
        <v>10</v>
      </c>
      <c r="H209" s="22" t="s">
        <v>11</v>
      </c>
    </row>
    <row r="210" spans="2:8" x14ac:dyDescent="0.25">
      <c r="B210" s="23" t="s">
        <v>12</v>
      </c>
      <c r="C210" s="24" t="s">
        <v>12</v>
      </c>
      <c r="D210" s="24" t="s">
        <v>13</v>
      </c>
      <c r="E210" s="24" t="s">
        <v>14</v>
      </c>
      <c r="F210" s="25" t="s">
        <v>15</v>
      </c>
      <c r="G210" s="26" t="s">
        <v>16</v>
      </c>
      <c r="H210" s="27" t="s">
        <v>16</v>
      </c>
    </row>
    <row r="211" spans="2:8" ht="15.75" thickBot="1" x14ac:dyDescent="0.3">
      <c r="B211" s="28">
        <f>AVERAGE(D4:D204)</f>
        <v>8.9206999999999981E-2</v>
      </c>
      <c r="C211" s="29">
        <f>B211-(B211*0.13)</f>
        <v>7.7610089999999979E-2</v>
      </c>
      <c r="D211" s="30">
        <f>AVERAGE(E4:E204)</f>
        <v>2.0948999999999995E-2</v>
      </c>
      <c r="E211" s="31">
        <v>2.12</v>
      </c>
      <c r="F211" s="32">
        <f>E211*D211</f>
        <v>4.4411879999999994E-2</v>
      </c>
      <c r="G211" s="33">
        <f>B211/F211</f>
        <v>2.0086292226314217</v>
      </c>
      <c r="H211" s="34">
        <f>G211/3.21</f>
        <v>0.62574119085091018</v>
      </c>
    </row>
    <row r="214" spans="2:8" x14ac:dyDescent="0.25">
      <c r="B214" s="35" t="s">
        <v>17</v>
      </c>
      <c r="C214" s="35"/>
      <c r="D214" s="35"/>
    </row>
    <row r="215" spans="2:8" x14ac:dyDescent="0.25">
      <c r="B215" s="36" t="s">
        <v>18</v>
      </c>
      <c r="C215" s="36" t="s">
        <v>12</v>
      </c>
      <c r="D215" s="36" t="s">
        <v>19</v>
      </c>
    </row>
    <row r="216" spans="2:8" x14ac:dyDescent="0.25">
      <c r="B216" s="10">
        <v>1.3000000000000006E-2</v>
      </c>
      <c r="C216" s="10">
        <v>3.3000000000000002E-2</v>
      </c>
      <c r="D216" s="10">
        <v>2.21</v>
      </c>
      <c r="E216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TRIUMF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Lambert</dc:creator>
  <cp:lastModifiedBy>Laura Lambert</cp:lastModifiedBy>
  <dcterms:created xsi:type="dcterms:W3CDTF">2013-06-10T23:39:34Z</dcterms:created>
  <dcterms:modified xsi:type="dcterms:W3CDTF">2013-06-10T23:55:41Z</dcterms:modified>
</cp:coreProperties>
</file>