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27795" windowHeight="13110"/>
  </bookViews>
  <sheets>
    <sheet name="Power" sheetId="4" r:id="rId1"/>
    <sheet name="Resistance" sheetId="3" r:id="rId2"/>
    <sheet name="ITE" sheetId="1" r:id="rId3"/>
    <sheet name="ITW" sheetId="2" r:id="rId4"/>
  </sheets>
  <calcPr calcId="145621"/>
</workbook>
</file>

<file path=xl/calcChain.xml><?xml version="1.0" encoding="utf-8"?>
<calcChain xmlns="http://schemas.openxmlformats.org/spreadsheetml/2006/main">
  <c r="I9" i="1" l="1"/>
  <c r="H9" i="1"/>
  <c r="I8" i="1"/>
  <c r="H8" i="1"/>
  <c r="D8" i="1"/>
  <c r="C8" i="1"/>
  <c r="I7" i="1"/>
  <c r="H7" i="1"/>
  <c r="D7" i="1"/>
  <c r="C7" i="1"/>
  <c r="I6" i="1"/>
  <c r="H6" i="1"/>
  <c r="D6" i="1"/>
  <c r="C6" i="1"/>
  <c r="I5" i="1"/>
  <c r="H5" i="1"/>
  <c r="D5" i="1"/>
  <c r="C5" i="1"/>
  <c r="I4" i="1"/>
  <c r="H4" i="1"/>
  <c r="D4" i="1"/>
  <c r="C4" i="1"/>
  <c r="I3" i="1"/>
  <c r="H3" i="1"/>
  <c r="D3" i="1"/>
  <c r="C3" i="1"/>
  <c r="I4" i="2"/>
  <c r="I5" i="2"/>
  <c r="I6" i="2"/>
  <c r="I7" i="2"/>
  <c r="I8" i="2"/>
  <c r="I9" i="2"/>
  <c r="I3" i="2"/>
  <c r="H4" i="2"/>
  <c r="H5" i="2"/>
  <c r="H6" i="2"/>
  <c r="H7" i="2"/>
  <c r="H8" i="2"/>
  <c r="H9" i="2"/>
  <c r="H3" i="2"/>
  <c r="D4" i="2"/>
  <c r="D5" i="2"/>
  <c r="D6" i="2"/>
  <c r="D7" i="2"/>
  <c r="D8" i="2"/>
  <c r="D3" i="2"/>
  <c r="C4" i="2"/>
  <c r="C5" i="2"/>
  <c r="C6" i="2"/>
  <c r="C7" i="2"/>
  <c r="C8" i="2"/>
  <c r="C3" i="2"/>
</calcChain>
</file>

<file path=xl/sharedStrings.xml><?xml version="1.0" encoding="utf-8"?>
<sst xmlns="http://schemas.openxmlformats.org/spreadsheetml/2006/main" count="18" uniqueCount="9">
  <si>
    <t>TGTH I
[A]</t>
  </si>
  <si>
    <t>TGHT U
[V]</t>
  </si>
  <si>
    <t>TGHT P
[W]</t>
  </si>
  <si>
    <t>TBHT I
[A]</t>
  </si>
  <si>
    <t>TBHT U
[V]</t>
  </si>
  <si>
    <t>TBHT P
[W]</t>
  </si>
  <si>
    <t>TGHT R
[mΩ]</t>
  </si>
  <si>
    <t>Values measured 2015-02-17. All values are from EPICS read back</t>
  </si>
  <si>
    <r>
      <t>TBHT R
[m</t>
    </r>
    <r>
      <rPr>
        <b/>
        <sz val="11"/>
        <color theme="1"/>
        <rFont val="Calibri"/>
        <family val="2"/>
      </rPr>
      <t>Ω]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</si>
</sst>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Power loss from Electrical Room</a:t>
            </a:r>
            <a:r>
              <a:rPr lang="en-US" baseline="0"/>
              <a:t> to Target Pit</a:t>
            </a:r>
            <a:endParaRPr lang="en-US"/>
          </a:p>
        </c:rich>
      </c:tx>
      <c:layout/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ITE TGHT</c:v>
          </c:tx>
          <c:spPr>
            <a:ln w="28575">
              <a:noFill/>
            </a:ln>
          </c:spPr>
          <c:marker>
            <c:spPr>
              <a:solidFill>
                <a:schemeClr val="accent2"/>
              </a:solidFill>
            </c:spPr>
          </c:marker>
          <c:trendline>
            <c:spPr>
              <a:ln>
                <a:solidFill>
                  <a:schemeClr val="accent2"/>
                </a:solidFill>
              </a:ln>
            </c:spPr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6.912449686780868E-2"/>
                  <c:y val="3.987752106398567E-2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>
                      <a:solidFill>
                        <a:schemeClr val="accent2"/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ITE!$A$3:$A$8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580</c:v>
                </c:pt>
              </c:numCache>
            </c:numRef>
          </c:xVal>
          <c:yVal>
            <c:numRef>
              <c:f>ITE!$D$3:$D$8</c:f>
              <c:numCache>
                <c:formatCode>0</c:formatCode>
                <c:ptCount val="6"/>
                <c:pt idx="0">
                  <c:v>12.9</c:v>
                </c:pt>
                <c:pt idx="1">
                  <c:v>48.8</c:v>
                </c:pt>
                <c:pt idx="2">
                  <c:v>108.3</c:v>
                </c:pt>
                <c:pt idx="3">
                  <c:v>191.6</c:v>
                </c:pt>
                <c:pt idx="4">
                  <c:v>298</c:v>
                </c:pt>
                <c:pt idx="5">
                  <c:v>399.61999999999995</c:v>
                </c:pt>
              </c:numCache>
            </c:numRef>
          </c:yVal>
          <c:smooth val="0"/>
        </c:ser>
        <c:ser>
          <c:idx val="1"/>
          <c:order val="1"/>
          <c:tx>
            <c:v>ITE TBHT</c:v>
          </c:tx>
          <c:spPr>
            <a:ln w="28575">
              <a:noFill/>
            </a:ln>
          </c:spPr>
          <c:trendline>
            <c:spPr>
              <a:ln>
                <a:solidFill>
                  <a:schemeClr val="accent2"/>
                </a:solidFill>
              </a:ln>
            </c:spPr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1.3371745518809314E-2"/>
                  <c:y val="-8.4141464506675345E-4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>
                      <a:solidFill>
                        <a:schemeClr val="accent2"/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ITE!$F$3:$F$9</c:f>
              <c:numCache>
                <c:formatCode>General</c:formatCode>
                <c:ptCount val="7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</c:numCache>
            </c:numRef>
          </c:xVal>
          <c:yVal>
            <c:numRef>
              <c:f>ITE!$I$3:$I$9</c:f>
              <c:numCache>
                <c:formatCode>0</c:formatCode>
                <c:ptCount val="7"/>
                <c:pt idx="0">
                  <c:v>6.9500000000000011</c:v>
                </c:pt>
                <c:pt idx="1">
                  <c:v>23</c:v>
                </c:pt>
                <c:pt idx="2">
                  <c:v>48</c:v>
                </c:pt>
                <c:pt idx="3">
                  <c:v>82</c:v>
                </c:pt>
                <c:pt idx="4">
                  <c:v>125.75</c:v>
                </c:pt>
                <c:pt idx="5">
                  <c:v>179.4</c:v>
                </c:pt>
                <c:pt idx="6">
                  <c:v>238.35000000000002</c:v>
                </c:pt>
              </c:numCache>
            </c:numRef>
          </c:yVal>
          <c:smooth val="0"/>
        </c:ser>
        <c:ser>
          <c:idx val="2"/>
          <c:order val="2"/>
          <c:tx>
            <c:v>ITW TGHT</c:v>
          </c:tx>
          <c:spPr>
            <a:ln w="28575">
              <a:noFill/>
            </a:ln>
          </c:spPr>
          <c:trendline>
            <c:spPr>
              <a:ln>
                <a:solidFill>
                  <a:schemeClr val="accent3"/>
                </a:solidFill>
              </a:ln>
            </c:spPr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1.9144312677776453E-2"/>
                  <c:y val="2.0512582424291763E-2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>
                      <a:solidFill>
                        <a:schemeClr val="accent3"/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ITW!$A$3:$A$8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580</c:v>
                </c:pt>
              </c:numCache>
            </c:numRef>
          </c:xVal>
          <c:yVal>
            <c:numRef>
              <c:f>ITW!$D$3:$D$8</c:f>
              <c:numCache>
                <c:formatCode>0</c:formatCode>
                <c:ptCount val="6"/>
                <c:pt idx="0">
                  <c:v>12</c:v>
                </c:pt>
                <c:pt idx="1">
                  <c:v>50</c:v>
                </c:pt>
                <c:pt idx="2">
                  <c:v>114</c:v>
                </c:pt>
                <c:pt idx="3">
                  <c:v>204</c:v>
                </c:pt>
                <c:pt idx="4">
                  <c:v>315</c:v>
                </c:pt>
                <c:pt idx="5">
                  <c:v>429.2</c:v>
                </c:pt>
              </c:numCache>
            </c:numRef>
          </c:yVal>
          <c:smooth val="0"/>
        </c:ser>
        <c:ser>
          <c:idx val="3"/>
          <c:order val="3"/>
          <c:tx>
            <c:v>ITW TBHT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accent3"/>
              </a:solidFill>
            </c:spPr>
          </c:marker>
          <c:trendline>
            <c:spPr>
              <a:ln>
                <a:solidFill>
                  <a:schemeClr val="accent3"/>
                </a:solidFill>
              </a:ln>
            </c:spPr>
            <c:trendlineType val="poly"/>
            <c:order val="2"/>
            <c:intercept val="0"/>
            <c:dispRSqr val="1"/>
            <c:dispEq val="1"/>
            <c:trendlineLbl>
              <c:layout>
                <c:manualLayout>
                  <c:x val="-8.3199611259075323E-2"/>
                  <c:y val="-3.0529105442038424E-3"/>
                </c:manualLayout>
              </c:layout>
              <c:numFmt formatCode="General" sourceLinked="0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>
                      <a:solidFill>
                        <a:schemeClr val="accent3"/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ITW!$F$3:$F$9</c:f>
              <c:numCache>
                <c:formatCode>General</c:formatCode>
                <c:ptCount val="7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320</c:v>
                </c:pt>
              </c:numCache>
            </c:numRef>
          </c:xVal>
          <c:yVal>
            <c:numRef>
              <c:f>ITW!$I$3:$I$9</c:f>
              <c:numCache>
                <c:formatCode>0</c:formatCode>
                <c:ptCount val="7"/>
                <c:pt idx="0">
                  <c:v>3.5000000000000004</c:v>
                </c:pt>
                <c:pt idx="1">
                  <c:v>14.000000000000002</c:v>
                </c:pt>
                <c:pt idx="2">
                  <c:v>33</c:v>
                </c:pt>
                <c:pt idx="3">
                  <c:v>57.999999999999993</c:v>
                </c:pt>
                <c:pt idx="4">
                  <c:v>92.5</c:v>
                </c:pt>
                <c:pt idx="5">
                  <c:v>135</c:v>
                </c:pt>
                <c:pt idx="6">
                  <c:v>150.39999999999998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965056"/>
        <c:axId val="107975424"/>
      </c:scatterChart>
      <c:valAx>
        <c:axId val="107965056"/>
        <c:scaling>
          <c:orientation val="minMax"/>
          <c:max val="6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 [A]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7975424"/>
        <c:crosses val="autoZero"/>
        <c:crossBetween val="midCat"/>
      </c:valAx>
      <c:valAx>
        <c:axId val="107975424"/>
        <c:scaling>
          <c:orientation val="minMax"/>
          <c:max val="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 [W]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079650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Resistance from Electrical Room</a:t>
            </a:r>
            <a:r>
              <a:rPr lang="en-US" baseline="0"/>
              <a:t> to Target Pit</a:t>
            </a:r>
            <a:endParaRPr lang="en-US"/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ITE TGHT</c:v>
          </c:tx>
          <c:spPr>
            <a:ln w="28575">
              <a:noFill/>
            </a:ln>
          </c:spPr>
          <c:marker>
            <c:spPr>
              <a:solidFill>
                <a:schemeClr val="accent2"/>
              </a:solidFill>
            </c:spPr>
          </c:marker>
          <c:xVal>
            <c:numRef>
              <c:f>ITE!$A$3:$A$8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580</c:v>
                </c:pt>
              </c:numCache>
            </c:numRef>
          </c:xVal>
          <c:yVal>
            <c:numRef>
              <c:f>ITE!$C$3:$C$8</c:f>
              <c:numCache>
                <c:formatCode>0.00</c:formatCode>
                <c:ptCount val="6"/>
                <c:pt idx="0">
                  <c:v>1.29</c:v>
                </c:pt>
                <c:pt idx="1">
                  <c:v>1.22</c:v>
                </c:pt>
                <c:pt idx="2">
                  <c:v>1.2033333333333334</c:v>
                </c:pt>
                <c:pt idx="3">
                  <c:v>1.1975</c:v>
                </c:pt>
                <c:pt idx="4">
                  <c:v>1.1919999999999999</c:v>
                </c:pt>
                <c:pt idx="5">
                  <c:v>1.1879310344827585</c:v>
                </c:pt>
              </c:numCache>
            </c:numRef>
          </c:yVal>
          <c:smooth val="0"/>
        </c:ser>
        <c:ser>
          <c:idx val="1"/>
          <c:order val="1"/>
          <c:tx>
            <c:v>ITE TBHT</c:v>
          </c:tx>
          <c:spPr>
            <a:ln w="28575">
              <a:noFill/>
            </a:ln>
          </c:spPr>
          <c:xVal>
            <c:numRef>
              <c:f>ITE!$F$3:$F$9</c:f>
              <c:numCache>
                <c:formatCode>General</c:formatCode>
                <c:ptCount val="7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</c:numCache>
            </c:numRef>
          </c:xVal>
          <c:yVal>
            <c:numRef>
              <c:f>ITE!$H$3:$H$9</c:f>
              <c:numCache>
                <c:formatCode>0.00</c:formatCode>
                <c:ptCount val="7"/>
                <c:pt idx="0">
                  <c:v>2.7800000000000002</c:v>
                </c:pt>
                <c:pt idx="1">
                  <c:v>2.2999999999999998</c:v>
                </c:pt>
                <c:pt idx="2">
                  <c:v>2.1333333333333333</c:v>
                </c:pt>
                <c:pt idx="3">
                  <c:v>2.0499999999999998</c:v>
                </c:pt>
                <c:pt idx="4">
                  <c:v>2.012</c:v>
                </c:pt>
                <c:pt idx="5">
                  <c:v>1.9933333333333332</c:v>
                </c:pt>
                <c:pt idx="6">
                  <c:v>1.945714285714286</c:v>
                </c:pt>
              </c:numCache>
            </c:numRef>
          </c:yVal>
          <c:smooth val="0"/>
        </c:ser>
        <c:ser>
          <c:idx val="2"/>
          <c:order val="2"/>
          <c:tx>
            <c:v>ITW TGHT</c:v>
          </c:tx>
          <c:spPr>
            <a:ln w="28575">
              <a:noFill/>
            </a:ln>
          </c:spPr>
          <c:xVal>
            <c:numRef>
              <c:f>ITW!$A$3:$A$8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580</c:v>
                </c:pt>
              </c:numCache>
            </c:numRef>
          </c:xVal>
          <c:yVal>
            <c:numRef>
              <c:f>ITW!$C$3:$C$8</c:f>
              <c:numCache>
                <c:formatCode>0.00</c:formatCode>
                <c:ptCount val="6"/>
                <c:pt idx="0">
                  <c:v>1.2</c:v>
                </c:pt>
                <c:pt idx="1">
                  <c:v>1.25</c:v>
                </c:pt>
                <c:pt idx="2">
                  <c:v>1.2666666666666666</c:v>
                </c:pt>
                <c:pt idx="3">
                  <c:v>1.2750000000000001</c:v>
                </c:pt>
                <c:pt idx="4">
                  <c:v>1.26</c:v>
                </c:pt>
                <c:pt idx="5">
                  <c:v>1.2758620689655173</c:v>
                </c:pt>
              </c:numCache>
            </c:numRef>
          </c:yVal>
          <c:smooth val="0"/>
        </c:ser>
        <c:ser>
          <c:idx val="3"/>
          <c:order val="3"/>
          <c:tx>
            <c:v>ITW TBHT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accent3"/>
              </a:solidFill>
            </c:spPr>
          </c:marker>
          <c:xVal>
            <c:numRef>
              <c:f>ITW!$F$3:$F$9</c:f>
              <c:numCache>
                <c:formatCode>General</c:formatCode>
                <c:ptCount val="7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320</c:v>
                </c:pt>
              </c:numCache>
            </c:numRef>
          </c:xVal>
          <c:yVal>
            <c:numRef>
              <c:f>ITW!$H$3:$H$9</c:f>
              <c:numCache>
                <c:formatCode>0.00</c:formatCode>
                <c:ptCount val="7"/>
                <c:pt idx="0">
                  <c:v>1.4000000000000001</c:v>
                </c:pt>
                <c:pt idx="1">
                  <c:v>1.4000000000000001</c:v>
                </c:pt>
                <c:pt idx="2">
                  <c:v>1.4666666666666668</c:v>
                </c:pt>
                <c:pt idx="3">
                  <c:v>1.45</c:v>
                </c:pt>
                <c:pt idx="4">
                  <c:v>1.48</c:v>
                </c:pt>
                <c:pt idx="5">
                  <c:v>1.5</c:v>
                </c:pt>
                <c:pt idx="6">
                  <c:v>1.46875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990400"/>
        <c:axId val="127158144"/>
      </c:scatterChart>
      <c:valAx>
        <c:axId val="107990400"/>
        <c:scaling>
          <c:orientation val="minMax"/>
          <c:max val="6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 [A]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7158144"/>
        <c:crosses val="autoZero"/>
        <c:crossBetween val="midCat"/>
      </c:valAx>
      <c:valAx>
        <c:axId val="127158144"/>
        <c:scaling>
          <c:orientation val="minMax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 [m</a:t>
                </a:r>
                <a:r>
                  <a:rPr lang="el-GR">
                    <a:latin typeface="Calibri"/>
                  </a:rPr>
                  <a:t>Ω</a:t>
                </a:r>
                <a:r>
                  <a:rPr lang="en-US"/>
                  <a:t>]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079904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3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752" cy="62894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752" cy="628940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I1"/>
    </sheetView>
  </sheetViews>
  <sheetFormatPr defaultRowHeight="15" x14ac:dyDescent="0.25"/>
  <sheetData>
    <row r="1" spans="1:9" ht="30" x14ac:dyDescent="0.25">
      <c r="A1" s="4" t="s">
        <v>0</v>
      </c>
      <c r="B1" s="4" t="s">
        <v>1</v>
      </c>
      <c r="C1" s="4" t="s">
        <v>6</v>
      </c>
      <c r="D1" s="4" t="s">
        <v>2</v>
      </c>
      <c r="E1" s="5"/>
      <c r="F1" s="4" t="s">
        <v>3</v>
      </c>
      <c r="G1" s="4" t="s">
        <v>4</v>
      </c>
      <c r="H1" s="4" t="s">
        <v>8</v>
      </c>
      <c r="I1" s="4" t="s">
        <v>5</v>
      </c>
    </row>
    <row r="2" spans="1:9" x14ac:dyDescent="0.25">
      <c r="A2" s="1">
        <v>0</v>
      </c>
      <c r="B2" s="1">
        <v>0.02</v>
      </c>
      <c r="C2" s="1"/>
      <c r="D2" s="1"/>
      <c r="F2" s="1">
        <v>0</v>
      </c>
      <c r="G2" s="1">
        <v>5.3999999999999999E-2</v>
      </c>
      <c r="H2" s="1"/>
      <c r="I2" s="1"/>
    </row>
    <row r="3" spans="1:9" x14ac:dyDescent="0.25">
      <c r="A3" s="1">
        <v>100</v>
      </c>
      <c r="B3" s="1">
        <v>0.129</v>
      </c>
      <c r="C3" s="2">
        <f>B3/A3*1000</f>
        <v>1.29</v>
      </c>
      <c r="D3" s="3">
        <f>A3*B3</f>
        <v>12.9</v>
      </c>
      <c r="F3" s="1">
        <v>50</v>
      </c>
      <c r="G3" s="1">
        <v>0.13900000000000001</v>
      </c>
      <c r="H3" s="2">
        <f>G3/F3*1000</f>
        <v>2.7800000000000002</v>
      </c>
      <c r="I3" s="3">
        <f>F3*G3</f>
        <v>6.9500000000000011</v>
      </c>
    </row>
    <row r="4" spans="1:9" x14ac:dyDescent="0.25">
      <c r="A4" s="1">
        <v>200</v>
      </c>
      <c r="B4" s="1">
        <v>0.24399999999999999</v>
      </c>
      <c r="C4" s="2">
        <f t="shared" ref="C4:C8" si="0">B4/A4*1000</f>
        <v>1.22</v>
      </c>
      <c r="D4" s="3">
        <f t="shared" ref="D4:D8" si="1">A4*B4</f>
        <v>48.8</v>
      </c>
      <c r="F4" s="1">
        <v>100</v>
      </c>
      <c r="G4" s="1">
        <v>0.23</v>
      </c>
      <c r="H4" s="2">
        <f t="shared" ref="H4:H9" si="2">G4/F4*1000</f>
        <v>2.2999999999999998</v>
      </c>
      <c r="I4" s="3">
        <f t="shared" ref="I4:I9" si="3">F4*G4</f>
        <v>23</v>
      </c>
    </row>
    <row r="5" spans="1:9" x14ac:dyDescent="0.25">
      <c r="A5" s="1">
        <v>300</v>
      </c>
      <c r="B5" s="1">
        <v>0.36099999999999999</v>
      </c>
      <c r="C5" s="2">
        <f t="shared" si="0"/>
        <v>1.2033333333333334</v>
      </c>
      <c r="D5" s="3">
        <f t="shared" si="1"/>
        <v>108.3</v>
      </c>
      <c r="F5" s="1">
        <v>150</v>
      </c>
      <c r="G5" s="1">
        <v>0.32</v>
      </c>
      <c r="H5" s="2">
        <f t="shared" si="2"/>
        <v>2.1333333333333333</v>
      </c>
      <c r="I5" s="3">
        <f t="shared" si="3"/>
        <v>48</v>
      </c>
    </row>
    <row r="6" spans="1:9" x14ac:dyDescent="0.25">
      <c r="A6" s="1">
        <v>400</v>
      </c>
      <c r="B6" s="1">
        <v>0.47899999999999998</v>
      </c>
      <c r="C6" s="2">
        <f t="shared" si="0"/>
        <v>1.1975</v>
      </c>
      <c r="D6" s="3">
        <f t="shared" si="1"/>
        <v>191.6</v>
      </c>
      <c r="F6" s="1">
        <v>200</v>
      </c>
      <c r="G6" s="1">
        <v>0.41</v>
      </c>
      <c r="H6" s="2">
        <f t="shared" si="2"/>
        <v>2.0499999999999998</v>
      </c>
      <c r="I6" s="3">
        <f t="shared" si="3"/>
        <v>82</v>
      </c>
    </row>
    <row r="7" spans="1:9" x14ac:dyDescent="0.25">
      <c r="A7" s="1">
        <v>500</v>
      </c>
      <c r="B7" s="1">
        <v>0.59599999999999997</v>
      </c>
      <c r="C7" s="2">
        <f t="shared" si="0"/>
        <v>1.1919999999999999</v>
      </c>
      <c r="D7" s="3">
        <f t="shared" si="1"/>
        <v>298</v>
      </c>
      <c r="F7" s="1">
        <v>250</v>
      </c>
      <c r="G7" s="1">
        <v>0.503</v>
      </c>
      <c r="H7" s="2">
        <f t="shared" si="2"/>
        <v>2.012</v>
      </c>
      <c r="I7" s="3">
        <f t="shared" si="3"/>
        <v>125.75</v>
      </c>
    </row>
    <row r="8" spans="1:9" x14ac:dyDescent="0.25">
      <c r="A8" s="1">
        <v>580</v>
      </c>
      <c r="B8" s="1">
        <v>0.68899999999999995</v>
      </c>
      <c r="C8" s="2">
        <f t="shared" si="0"/>
        <v>1.1879310344827585</v>
      </c>
      <c r="D8" s="3">
        <f t="shared" si="1"/>
        <v>399.61999999999995</v>
      </c>
      <c r="F8" s="1">
        <v>300</v>
      </c>
      <c r="G8" s="1">
        <v>0.59799999999999998</v>
      </c>
      <c r="H8" s="2">
        <f t="shared" si="2"/>
        <v>1.9933333333333332</v>
      </c>
      <c r="I8" s="3">
        <f t="shared" si="3"/>
        <v>179.4</v>
      </c>
    </row>
    <row r="9" spans="1:9" x14ac:dyDescent="0.25">
      <c r="F9" s="1">
        <v>350</v>
      </c>
      <c r="G9" s="1">
        <v>0.68100000000000005</v>
      </c>
      <c r="H9" s="2">
        <f t="shared" si="2"/>
        <v>1.945714285714286</v>
      </c>
      <c r="I9" s="3">
        <f t="shared" si="3"/>
        <v>238.35000000000002</v>
      </c>
    </row>
    <row r="11" spans="1:9" x14ac:dyDescent="0.25">
      <c r="A11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H14" sqref="H14"/>
    </sheetView>
  </sheetViews>
  <sheetFormatPr defaultRowHeight="15" x14ac:dyDescent="0.25"/>
  <sheetData>
    <row r="1" spans="1:9" ht="30" x14ac:dyDescent="0.25">
      <c r="A1" s="4" t="s">
        <v>0</v>
      </c>
      <c r="B1" s="4" t="s">
        <v>1</v>
      </c>
      <c r="C1" s="4" t="s">
        <v>6</v>
      </c>
      <c r="D1" s="4" t="s">
        <v>2</v>
      </c>
      <c r="E1" s="5"/>
      <c r="F1" s="4" t="s">
        <v>3</v>
      </c>
      <c r="G1" s="4" t="s">
        <v>4</v>
      </c>
      <c r="H1" s="4" t="s">
        <v>8</v>
      </c>
      <c r="I1" s="4" t="s">
        <v>5</v>
      </c>
    </row>
    <row r="2" spans="1:9" x14ac:dyDescent="0.25">
      <c r="A2" s="1">
        <v>0</v>
      </c>
      <c r="B2" s="1"/>
      <c r="C2" s="1"/>
      <c r="D2" s="1"/>
      <c r="E2" s="1"/>
      <c r="F2" s="1">
        <v>0</v>
      </c>
      <c r="G2" s="1"/>
      <c r="H2" s="1"/>
      <c r="I2" s="1"/>
    </row>
    <row r="3" spans="1:9" x14ac:dyDescent="0.25">
      <c r="A3" s="1">
        <v>100</v>
      </c>
      <c r="B3" s="1">
        <v>0.12</v>
      </c>
      <c r="C3" s="2">
        <f>B3/A3*1000</f>
        <v>1.2</v>
      </c>
      <c r="D3" s="3">
        <f>A3*B3</f>
        <v>12</v>
      </c>
      <c r="E3" s="1"/>
      <c r="F3" s="1">
        <v>50</v>
      </c>
      <c r="G3" s="1">
        <v>7.0000000000000007E-2</v>
      </c>
      <c r="H3" s="2">
        <f>G3/F3*1000</f>
        <v>1.4000000000000001</v>
      </c>
      <c r="I3" s="3">
        <f>F3*G3</f>
        <v>3.5000000000000004</v>
      </c>
    </row>
    <row r="4" spans="1:9" x14ac:dyDescent="0.25">
      <c r="A4" s="1">
        <v>200</v>
      </c>
      <c r="B4" s="1">
        <v>0.25</v>
      </c>
      <c r="C4" s="2">
        <f t="shared" ref="C4:C8" si="0">B4/A4*1000</f>
        <v>1.25</v>
      </c>
      <c r="D4" s="3">
        <f t="shared" ref="D4:D8" si="1">A4*B4</f>
        <v>50</v>
      </c>
      <c r="E4" s="1"/>
      <c r="F4" s="1">
        <v>100</v>
      </c>
      <c r="G4" s="1">
        <v>0.14000000000000001</v>
      </c>
      <c r="H4" s="2">
        <f t="shared" ref="H4:H9" si="2">G4/F4*1000</f>
        <v>1.4000000000000001</v>
      </c>
      <c r="I4" s="3">
        <f t="shared" ref="I4:I9" si="3">F4*G4</f>
        <v>14.000000000000002</v>
      </c>
    </row>
    <row r="5" spans="1:9" x14ac:dyDescent="0.25">
      <c r="A5" s="1">
        <v>300</v>
      </c>
      <c r="B5" s="1">
        <v>0.38</v>
      </c>
      <c r="C5" s="2">
        <f t="shared" si="0"/>
        <v>1.2666666666666666</v>
      </c>
      <c r="D5" s="3">
        <f t="shared" si="1"/>
        <v>114</v>
      </c>
      <c r="E5" s="1"/>
      <c r="F5" s="1">
        <v>150</v>
      </c>
      <c r="G5" s="1">
        <v>0.22</v>
      </c>
      <c r="H5" s="2">
        <f t="shared" si="2"/>
        <v>1.4666666666666668</v>
      </c>
      <c r="I5" s="3">
        <f t="shared" si="3"/>
        <v>33</v>
      </c>
    </row>
    <row r="6" spans="1:9" x14ac:dyDescent="0.25">
      <c r="A6" s="1">
        <v>400</v>
      </c>
      <c r="B6" s="1">
        <v>0.51</v>
      </c>
      <c r="C6" s="2">
        <f t="shared" si="0"/>
        <v>1.2750000000000001</v>
      </c>
      <c r="D6" s="3">
        <f t="shared" si="1"/>
        <v>204</v>
      </c>
      <c r="E6" s="1"/>
      <c r="F6" s="1">
        <v>200</v>
      </c>
      <c r="G6" s="1">
        <v>0.28999999999999998</v>
      </c>
      <c r="H6" s="2">
        <f t="shared" si="2"/>
        <v>1.45</v>
      </c>
      <c r="I6" s="3">
        <f t="shared" si="3"/>
        <v>57.999999999999993</v>
      </c>
    </row>
    <row r="7" spans="1:9" x14ac:dyDescent="0.25">
      <c r="A7" s="1">
        <v>500</v>
      </c>
      <c r="B7" s="1">
        <v>0.63</v>
      </c>
      <c r="C7" s="2">
        <f t="shared" si="0"/>
        <v>1.26</v>
      </c>
      <c r="D7" s="3">
        <f t="shared" si="1"/>
        <v>315</v>
      </c>
      <c r="E7" s="1"/>
      <c r="F7" s="1">
        <v>250</v>
      </c>
      <c r="G7" s="1">
        <v>0.37</v>
      </c>
      <c r="H7" s="2">
        <f t="shared" si="2"/>
        <v>1.48</v>
      </c>
      <c r="I7" s="3">
        <f t="shared" si="3"/>
        <v>92.5</v>
      </c>
    </row>
    <row r="8" spans="1:9" x14ac:dyDescent="0.25">
      <c r="A8" s="1">
        <v>580</v>
      </c>
      <c r="B8" s="1">
        <v>0.74</v>
      </c>
      <c r="C8" s="2">
        <f t="shared" si="0"/>
        <v>1.2758620689655173</v>
      </c>
      <c r="D8" s="3">
        <f t="shared" si="1"/>
        <v>429.2</v>
      </c>
      <c r="E8" s="1"/>
      <c r="F8" s="1">
        <v>300</v>
      </c>
      <c r="G8" s="1">
        <v>0.45</v>
      </c>
      <c r="H8" s="2">
        <f t="shared" si="2"/>
        <v>1.5</v>
      </c>
      <c r="I8" s="3">
        <f t="shared" si="3"/>
        <v>135</v>
      </c>
    </row>
    <row r="9" spans="1:9" x14ac:dyDescent="0.25">
      <c r="A9" s="1"/>
      <c r="B9" s="1"/>
      <c r="C9" s="1"/>
      <c r="D9" s="1"/>
      <c r="E9" s="1"/>
      <c r="F9" s="1">
        <v>320</v>
      </c>
      <c r="G9" s="1">
        <v>0.47</v>
      </c>
      <c r="H9" s="2">
        <f t="shared" si="2"/>
        <v>1.46875</v>
      </c>
      <c r="I9" s="3">
        <f t="shared" si="3"/>
        <v>150.39999999999998</v>
      </c>
    </row>
    <row r="12" spans="1:9" x14ac:dyDescent="0.25">
      <c r="A12" t="s">
        <v>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ITE</vt:lpstr>
      <vt:lpstr>ITW</vt:lpstr>
      <vt:lpstr>Power</vt:lpstr>
      <vt:lpstr>Resistance</vt:lpstr>
    </vt:vector>
  </TitlesOfParts>
  <Company>TRIUMF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Mjos</dc:creator>
  <cp:lastModifiedBy>Anders Mjos</cp:lastModifiedBy>
  <dcterms:created xsi:type="dcterms:W3CDTF">2015-02-17T20:02:38Z</dcterms:created>
  <dcterms:modified xsi:type="dcterms:W3CDTF">2015-02-17T23:14:02Z</dcterms:modified>
</cp:coreProperties>
</file>