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16200" windowHeight="12330" activeTab="2"/>
  </bookViews>
  <sheets>
    <sheet name="new LPSIS-diff# heat shields" sheetId="1" r:id="rId1"/>
    <sheet name="new LPSIS-diff materials" sheetId="2" r:id="rId2"/>
    <sheet name="HPFEBIAD" sheetId="3" r:id="rId3"/>
  </sheets>
  <calcPr calcId="145621"/>
</workbook>
</file>

<file path=xl/calcChain.xml><?xml version="1.0" encoding="utf-8"?>
<calcChain xmlns="http://schemas.openxmlformats.org/spreadsheetml/2006/main">
  <c r="F22" i="3" l="1"/>
  <c r="F15" i="3"/>
  <c r="D15" i="2"/>
  <c r="D14" i="2"/>
  <c r="D13" i="2"/>
  <c r="D12" i="2"/>
  <c r="D11" i="2"/>
  <c r="D10" i="2"/>
  <c r="D9" i="2"/>
  <c r="D8" i="2"/>
  <c r="D7" i="2"/>
  <c r="D6" i="2"/>
  <c r="D5" i="2"/>
  <c r="D4" i="2"/>
  <c r="D3" i="2"/>
  <c r="F5" i="3"/>
  <c r="F4" i="3"/>
  <c r="F14" i="3"/>
  <c r="F13" i="3"/>
  <c r="F12" i="3"/>
  <c r="F11" i="3"/>
  <c r="F10" i="3"/>
  <c r="F9" i="3"/>
  <c r="F8" i="3"/>
  <c r="F7" i="3"/>
  <c r="F6" i="3"/>
  <c r="F3" i="3"/>
  <c r="M17" i="2" l="1"/>
  <c r="M16" i="2" l="1"/>
  <c r="M15" i="2"/>
  <c r="M4" i="2" l="1"/>
  <c r="M5" i="2"/>
  <c r="M6" i="2"/>
  <c r="M7" i="2"/>
  <c r="M8" i="2"/>
  <c r="M9" i="2"/>
  <c r="M10" i="2"/>
  <c r="M11" i="2"/>
  <c r="M12" i="2"/>
  <c r="M13" i="2"/>
  <c r="M14" i="2"/>
  <c r="M3" i="2"/>
  <c r="V15" i="1" l="1"/>
  <c r="V14" i="1"/>
  <c r="V11" i="1"/>
  <c r="V12" i="1"/>
  <c r="V13" i="1"/>
  <c r="V4" i="1"/>
  <c r="V5" i="1"/>
  <c r="V6" i="1"/>
  <c r="V7" i="1"/>
  <c r="V8" i="1"/>
  <c r="V9" i="1"/>
  <c r="V10" i="1"/>
  <c r="D3" i="1"/>
  <c r="V3" i="1"/>
  <c r="M4" i="1" l="1"/>
  <c r="M5" i="1"/>
  <c r="M6" i="1"/>
  <c r="M7" i="1"/>
  <c r="M8" i="1"/>
  <c r="M9" i="1"/>
  <c r="M10" i="1"/>
  <c r="M11" i="1"/>
  <c r="M12" i="1"/>
  <c r="M13" i="1"/>
  <c r="M14" i="1"/>
  <c r="M3" i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<sst xmlns="http://schemas.openxmlformats.org/spreadsheetml/2006/main" count="52" uniqueCount="30">
  <si>
    <t>TGHT Voltage /V</t>
  </si>
  <si>
    <t>TGHT Current /A</t>
  </si>
  <si>
    <t>*reading taken after remained at 400A for 1hr</t>
  </si>
  <si>
    <t>**all measurements taken after ~10min at each setpoint</t>
  </si>
  <si>
    <t>*reading taken after remained at 500A for 2hrs</t>
  </si>
  <si>
    <t>*measurement taken 1hr after remained at 455A</t>
  </si>
  <si>
    <t>*measurement taken 17hrs after remained at 455A</t>
  </si>
  <si>
    <t>Sintering TaC coating + 1xTa heat shield</t>
  </si>
  <si>
    <t>2xTa heat shield</t>
  </si>
  <si>
    <t>Power /W</t>
  </si>
  <si>
    <t>3xTa heat shield</t>
  </si>
  <si>
    <t>*measurement taken 18hrs after remained at 450A</t>
  </si>
  <si>
    <t>*measurement taken after remained at 415A for 20min</t>
  </si>
  <si>
    <t>*measurement taken after remained at 420A for 20min</t>
  </si>
  <si>
    <t>*measurement taken after remained at 420A for 4hrs</t>
  </si>
  <si>
    <t>OMEGA IR /C (Slope 1.04)</t>
  </si>
  <si>
    <t>OMEGA IR /C (slope 0.98)</t>
  </si>
  <si>
    <t>OMEGA IR /C (Slope 0.98)</t>
  </si>
  <si>
    <t>*measurement taken after remained at 450A for 30min</t>
  </si>
  <si>
    <t>*measurement taken after remained at 450A for 1hr</t>
  </si>
  <si>
    <t xml:space="preserve">**all measurements taken after 3-5min at each setpoint unless otherwise specified </t>
  </si>
  <si>
    <t>SiC - no heat shields</t>
  </si>
  <si>
    <t>Empty - no heat shields</t>
  </si>
  <si>
    <t>*measurement taken after container ramped up to 650A then ramped down to 450A</t>
  </si>
  <si>
    <t>Empty - 3xTa heat shield</t>
  </si>
  <si>
    <t>SiC - 3xTa heat shield</t>
  </si>
  <si>
    <t>TBHT Current /A</t>
  </si>
  <si>
    <t>TBHT Voltage /V</t>
  </si>
  <si>
    <t xml:space="preserve">*measurements to here taken after ~10min at each setpoint unless otherwise specified </t>
  </si>
  <si>
    <t xml:space="preserve">*measurements after here taken after ~5min at each setpoint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</si>
</sst>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7" xfId="0" applyNumberFormat="1" applyBorder="1"/>
    <xf numFmtId="2" fontId="0" fillId="0" borderId="7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2" fontId="0" fillId="0" borderId="7" xfId="0" applyNumberFormat="1" applyFill="1" applyBorder="1"/>
    <xf numFmtId="0" fontId="0" fillId="0" borderId="7" xfId="0" applyFill="1" applyBorder="1"/>
    <xf numFmtId="0" fontId="0" fillId="0" borderId="0" xfId="0" applyBorder="1" applyAlignment="1">
      <alignment horizontal="left"/>
    </xf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 wrapText="1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Fill="1" applyBorder="1" applyAlignment="1"/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2" fontId="0" fillId="0" borderId="7" xfId="0" applyNumberFormat="1" applyFill="1" applyBorder="1" applyAlignment="1">
      <alignment horizontal="right"/>
    </xf>
    <xf numFmtId="0" fontId="0" fillId="0" borderId="7" xfId="0" applyFill="1" applyBorder="1" applyAlignment="1"/>
    <xf numFmtId="1" fontId="0" fillId="0" borderId="7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Temp vs. Current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66342420578955"/>
          <c:y val="0.13871329902686752"/>
          <c:w val="0.65991175267105329"/>
          <c:h val="0.69622684673303004"/>
        </c:manualLayout>
      </c:layout>
      <c:scatterChart>
        <c:scatterStyle val="lineMarker"/>
        <c:varyColors val="0"/>
        <c:ser>
          <c:idx val="1"/>
          <c:order val="0"/>
          <c:tx>
            <c:v>1xTa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LPSIS-diff# heat shields'!$A$3:$A$15</c:f>
              <c:numCache>
                <c:formatCode>General</c:formatCode>
                <c:ptCount val="13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400</c:v>
                </c:pt>
                <c:pt idx="7">
                  <c:v>420</c:v>
                </c:pt>
                <c:pt idx="8">
                  <c:v>440</c:v>
                </c:pt>
                <c:pt idx="9">
                  <c:v>460</c:v>
                </c:pt>
                <c:pt idx="10">
                  <c:v>480</c:v>
                </c:pt>
                <c:pt idx="11">
                  <c:v>500</c:v>
                </c:pt>
                <c:pt idx="12">
                  <c:v>500</c:v>
                </c:pt>
              </c:numCache>
            </c:numRef>
          </c:xVal>
          <c:yVal>
            <c:numRef>
              <c:f>'new LPSIS-diff# heat shields'!$C$3:$C$15</c:f>
              <c:numCache>
                <c:formatCode>General</c:formatCode>
                <c:ptCount val="13"/>
                <c:pt idx="0">
                  <c:v>1270</c:v>
                </c:pt>
                <c:pt idx="1">
                  <c:v>1339</c:v>
                </c:pt>
                <c:pt idx="2">
                  <c:v>1387</c:v>
                </c:pt>
                <c:pt idx="3">
                  <c:v>1436</c:v>
                </c:pt>
                <c:pt idx="4">
                  <c:v>1486</c:v>
                </c:pt>
                <c:pt idx="5">
                  <c:v>1535</c:v>
                </c:pt>
                <c:pt idx="6">
                  <c:v>1556</c:v>
                </c:pt>
                <c:pt idx="7">
                  <c:v>1615</c:v>
                </c:pt>
                <c:pt idx="8">
                  <c:v>1674</c:v>
                </c:pt>
                <c:pt idx="9">
                  <c:v>1735</c:v>
                </c:pt>
                <c:pt idx="10">
                  <c:v>1810</c:v>
                </c:pt>
                <c:pt idx="11">
                  <c:v>1905</c:v>
                </c:pt>
                <c:pt idx="12">
                  <c:v>1937</c:v>
                </c:pt>
              </c:numCache>
            </c:numRef>
          </c:yVal>
          <c:smooth val="0"/>
        </c:ser>
        <c:ser>
          <c:idx val="0"/>
          <c:order val="1"/>
          <c:tx>
            <c:v>2xTa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LPSIS-diff# heat shields'!$J$3:$J$14</c:f>
              <c:numCache>
                <c:formatCode>General</c:formatCode>
                <c:ptCount val="12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450</c:v>
                </c:pt>
                <c:pt idx="9">
                  <c:v>455</c:v>
                </c:pt>
                <c:pt idx="10">
                  <c:v>455</c:v>
                </c:pt>
                <c:pt idx="11">
                  <c:v>455</c:v>
                </c:pt>
              </c:numCache>
            </c:numRef>
          </c:xVal>
          <c:yVal>
            <c:numRef>
              <c:f>'new LPSIS-diff# heat shields'!$L$3:$L$14</c:f>
              <c:numCache>
                <c:formatCode>General</c:formatCode>
                <c:ptCount val="12"/>
                <c:pt idx="0">
                  <c:v>1414</c:v>
                </c:pt>
                <c:pt idx="1">
                  <c:v>1480</c:v>
                </c:pt>
                <c:pt idx="2">
                  <c:v>1536</c:v>
                </c:pt>
                <c:pt idx="3">
                  <c:v>1595</c:v>
                </c:pt>
                <c:pt idx="4">
                  <c:v>1656</c:v>
                </c:pt>
                <c:pt idx="5">
                  <c:v>1720</c:v>
                </c:pt>
                <c:pt idx="6">
                  <c:v>1790</c:v>
                </c:pt>
                <c:pt idx="7">
                  <c:v>1853</c:v>
                </c:pt>
                <c:pt idx="8">
                  <c:v>1886</c:v>
                </c:pt>
                <c:pt idx="9">
                  <c:v>1900</c:v>
                </c:pt>
                <c:pt idx="10">
                  <c:v>1901</c:v>
                </c:pt>
                <c:pt idx="11">
                  <c:v>1887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LPSIS-diff# heat shields'!$S$3:$S$15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xVal>
          <c:yVal>
            <c:numRef>
              <c:f>'new LPSIS-diff# heat shields'!$U$3:$U$15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94784"/>
        <c:axId val="123496704"/>
      </c:scatterChart>
      <c:valAx>
        <c:axId val="123494784"/>
        <c:scaling>
          <c:orientation val="minMax"/>
          <c:min val="25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496704"/>
        <c:crosses val="autoZero"/>
        <c:crossBetween val="midCat"/>
      </c:valAx>
      <c:valAx>
        <c:axId val="123496704"/>
        <c:scaling>
          <c:orientation val="minMax"/>
          <c:min val="13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494784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Resistance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23272094988504"/>
          <c:y val="0.15737275537273418"/>
          <c:w val="0.669474612166162"/>
          <c:h val="0.67336432579901895"/>
        </c:manualLayout>
      </c:layout>
      <c:scatterChart>
        <c:scatterStyle val="lineMarker"/>
        <c:varyColors val="0"/>
        <c:ser>
          <c:idx val="1"/>
          <c:order val="0"/>
          <c:tx>
            <c:v>1xTa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LPSIS-diff# heat shields'!$B$3:$B$15</c:f>
              <c:numCache>
                <c:formatCode>0.00</c:formatCode>
                <c:ptCount val="13"/>
                <c:pt idx="0">
                  <c:v>4.4000000000000004</c:v>
                </c:pt>
                <c:pt idx="1">
                  <c:v>4.8</c:v>
                </c:pt>
                <c:pt idx="2">
                  <c:v>5.14</c:v>
                </c:pt>
                <c:pt idx="3">
                  <c:v>5.55</c:v>
                </c:pt>
                <c:pt idx="4">
                  <c:v>5.9</c:v>
                </c:pt>
                <c:pt idx="5">
                  <c:v>6.3</c:v>
                </c:pt>
                <c:pt idx="6">
                  <c:v>6.3</c:v>
                </c:pt>
                <c:pt idx="7">
                  <c:v>6.84</c:v>
                </c:pt>
                <c:pt idx="8">
                  <c:v>7.2</c:v>
                </c:pt>
                <c:pt idx="9">
                  <c:v>7.7</c:v>
                </c:pt>
                <c:pt idx="10">
                  <c:v>8.11</c:v>
                </c:pt>
                <c:pt idx="11">
                  <c:v>8.57</c:v>
                </c:pt>
                <c:pt idx="12">
                  <c:v>8.64</c:v>
                </c:pt>
              </c:numCache>
            </c:numRef>
          </c:xVal>
          <c:yVal>
            <c:numRef>
              <c:f>'new LPSIS-diff# heat shields'!$A$3:$A$15</c:f>
              <c:numCache>
                <c:formatCode>General</c:formatCode>
                <c:ptCount val="13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400</c:v>
                </c:pt>
                <c:pt idx="7">
                  <c:v>420</c:v>
                </c:pt>
                <c:pt idx="8">
                  <c:v>440</c:v>
                </c:pt>
                <c:pt idx="9">
                  <c:v>460</c:v>
                </c:pt>
                <c:pt idx="10">
                  <c:v>480</c:v>
                </c:pt>
                <c:pt idx="11">
                  <c:v>500</c:v>
                </c:pt>
                <c:pt idx="12">
                  <c:v>500</c:v>
                </c:pt>
              </c:numCache>
            </c:numRef>
          </c:yVal>
          <c:smooth val="0"/>
        </c:ser>
        <c:ser>
          <c:idx val="0"/>
          <c:order val="1"/>
          <c:tx>
            <c:v>2xTa heat 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LPSIS-diff# heat shields'!$K$3:$K$14</c:f>
              <c:numCache>
                <c:formatCode>General</c:formatCode>
                <c:ptCount val="12"/>
                <c:pt idx="0">
                  <c:v>4.45</c:v>
                </c:pt>
                <c:pt idx="1">
                  <c:v>4.8099999999999996</c:v>
                </c:pt>
                <c:pt idx="2" formatCode="0.00">
                  <c:v>5.2</c:v>
                </c:pt>
                <c:pt idx="3">
                  <c:v>5.61</c:v>
                </c:pt>
                <c:pt idx="4" formatCode="0.00">
                  <c:v>6</c:v>
                </c:pt>
                <c:pt idx="5">
                  <c:v>6.38</c:v>
                </c:pt>
                <c:pt idx="6" formatCode="0.00">
                  <c:v>6.87</c:v>
                </c:pt>
                <c:pt idx="7">
                  <c:v>7.27</c:v>
                </c:pt>
                <c:pt idx="8" formatCode="0.00">
                  <c:v>7.46</c:v>
                </c:pt>
                <c:pt idx="9">
                  <c:v>7.55</c:v>
                </c:pt>
                <c:pt idx="10" formatCode="0.00">
                  <c:v>7.65</c:v>
                </c:pt>
                <c:pt idx="11" formatCode="0.00">
                  <c:v>7.56</c:v>
                </c:pt>
              </c:numCache>
            </c:numRef>
          </c:xVal>
          <c:yVal>
            <c:numRef>
              <c:f>'new LPSIS-diff# heat shields'!$J$3:$J$14</c:f>
              <c:numCache>
                <c:formatCode>General</c:formatCode>
                <c:ptCount val="12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450</c:v>
                </c:pt>
                <c:pt idx="9">
                  <c:v>455</c:v>
                </c:pt>
                <c:pt idx="10">
                  <c:v>455</c:v>
                </c:pt>
                <c:pt idx="11">
                  <c:v>455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LPSIS-diff# heat shields'!$T$3:$T$15</c:f>
              <c:numCache>
                <c:formatCode>General</c:formatCode>
                <c:ptCount val="13"/>
                <c:pt idx="0">
                  <c:v>3.42</c:v>
                </c:pt>
                <c:pt idx="1">
                  <c:v>3.63</c:v>
                </c:pt>
                <c:pt idx="2">
                  <c:v>3.97</c:v>
                </c:pt>
                <c:pt idx="3">
                  <c:v>4.32</c:v>
                </c:pt>
                <c:pt idx="4" formatCode="0.00">
                  <c:v>4.7</c:v>
                </c:pt>
                <c:pt idx="5">
                  <c:v>5.05</c:v>
                </c:pt>
                <c:pt idx="6">
                  <c:v>5.46</c:v>
                </c:pt>
                <c:pt idx="7">
                  <c:v>5.85</c:v>
                </c:pt>
                <c:pt idx="8">
                  <c:v>6.25</c:v>
                </c:pt>
                <c:pt idx="9" formatCode="0.00">
                  <c:v>6.67</c:v>
                </c:pt>
                <c:pt idx="10">
                  <c:v>7.04</c:v>
                </c:pt>
                <c:pt idx="11">
                  <c:v>7.26</c:v>
                </c:pt>
                <c:pt idx="12">
                  <c:v>7.33</c:v>
                </c:pt>
              </c:numCache>
            </c:numRef>
          </c:xVal>
          <c:yVal>
            <c:numRef>
              <c:f>'new LPSIS-diff# heat shields'!$S$3:$S$15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31264"/>
        <c:axId val="123533184"/>
      </c:scatterChart>
      <c:valAx>
        <c:axId val="123531264"/>
        <c:scaling>
          <c:orientation val="minMax"/>
          <c:min val="2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Voltage /A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23533184"/>
        <c:crosses val="autoZero"/>
        <c:crossBetween val="midCat"/>
      </c:valAx>
      <c:valAx>
        <c:axId val="123533184"/>
        <c:scaling>
          <c:orientation val="minMax"/>
          <c:min val="2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531264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vs. Power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65380202049095"/>
          <c:y val="0.15266232397202864"/>
          <c:w val="0.67536491829631939"/>
          <c:h val="0.716538044667553"/>
        </c:manualLayout>
      </c:layout>
      <c:scatterChart>
        <c:scatterStyle val="lineMarker"/>
        <c:varyColors val="0"/>
        <c:ser>
          <c:idx val="0"/>
          <c:order val="0"/>
          <c:tx>
            <c:v>1xTa heat shield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'new LPSIS-diff# heat shields'!$D$3:$D$15</c:f>
              <c:numCache>
                <c:formatCode>0</c:formatCode>
                <c:ptCount val="13"/>
                <c:pt idx="0">
                  <c:v>1320</c:v>
                </c:pt>
                <c:pt idx="1">
                  <c:v>1536</c:v>
                </c:pt>
                <c:pt idx="2">
                  <c:v>1747.6</c:v>
                </c:pt>
                <c:pt idx="3">
                  <c:v>1998</c:v>
                </c:pt>
                <c:pt idx="4">
                  <c:v>2242</c:v>
                </c:pt>
                <c:pt idx="5">
                  <c:v>2520</c:v>
                </c:pt>
                <c:pt idx="6">
                  <c:v>2520</c:v>
                </c:pt>
                <c:pt idx="7">
                  <c:v>2872.7999999999997</c:v>
                </c:pt>
                <c:pt idx="8">
                  <c:v>3168</c:v>
                </c:pt>
                <c:pt idx="9">
                  <c:v>3542</c:v>
                </c:pt>
                <c:pt idx="10">
                  <c:v>3892.7999999999997</c:v>
                </c:pt>
                <c:pt idx="11">
                  <c:v>4285</c:v>
                </c:pt>
                <c:pt idx="12">
                  <c:v>4320</c:v>
                </c:pt>
              </c:numCache>
            </c:numRef>
          </c:xVal>
          <c:yVal>
            <c:numRef>
              <c:f>'new LPSIS-diff# heat shields'!$C$3:$C$15</c:f>
              <c:numCache>
                <c:formatCode>General</c:formatCode>
                <c:ptCount val="13"/>
                <c:pt idx="0">
                  <c:v>1270</c:v>
                </c:pt>
                <c:pt idx="1">
                  <c:v>1339</c:v>
                </c:pt>
                <c:pt idx="2">
                  <c:v>1387</c:v>
                </c:pt>
                <c:pt idx="3">
                  <c:v>1436</c:v>
                </c:pt>
                <c:pt idx="4">
                  <c:v>1486</c:v>
                </c:pt>
                <c:pt idx="5">
                  <c:v>1535</c:v>
                </c:pt>
                <c:pt idx="6">
                  <c:v>1556</c:v>
                </c:pt>
                <c:pt idx="7">
                  <c:v>1615</c:v>
                </c:pt>
                <c:pt idx="8">
                  <c:v>1674</c:v>
                </c:pt>
                <c:pt idx="9">
                  <c:v>1735</c:v>
                </c:pt>
                <c:pt idx="10">
                  <c:v>1810</c:v>
                </c:pt>
                <c:pt idx="11">
                  <c:v>1905</c:v>
                </c:pt>
                <c:pt idx="12">
                  <c:v>1937</c:v>
                </c:pt>
              </c:numCache>
            </c:numRef>
          </c:yVal>
          <c:smooth val="0"/>
        </c:ser>
        <c:ser>
          <c:idx val="1"/>
          <c:order val="1"/>
          <c:tx>
            <c:v>2xTa heat shield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'new LPSIS-diff# heat shields'!$M$3:$M$14</c:f>
              <c:numCache>
                <c:formatCode>0</c:formatCode>
                <c:ptCount val="12"/>
                <c:pt idx="0">
                  <c:v>1335</c:v>
                </c:pt>
                <c:pt idx="1">
                  <c:v>1539.1999999999998</c:v>
                </c:pt>
                <c:pt idx="2">
                  <c:v>1768</c:v>
                </c:pt>
                <c:pt idx="3">
                  <c:v>2019.6000000000001</c:v>
                </c:pt>
                <c:pt idx="4">
                  <c:v>2280</c:v>
                </c:pt>
                <c:pt idx="5">
                  <c:v>2552</c:v>
                </c:pt>
                <c:pt idx="6">
                  <c:v>2885.4</c:v>
                </c:pt>
                <c:pt idx="7">
                  <c:v>3198.7999999999997</c:v>
                </c:pt>
                <c:pt idx="8">
                  <c:v>3357</c:v>
                </c:pt>
                <c:pt idx="9">
                  <c:v>3435.25</c:v>
                </c:pt>
                <c:pt idx="10">
                  <c:v>3480.75</c:v>
                </c:pt>
                <c:pt idx="11">
                  <c:v>3439.7999999999997</c:v>
                </c:pt>
              </c:numCache>
            </c:numRef>
          </c:xVal>
          <c:yVal>
            <c:numRef>
              <c:f>'new LPSIS-diff# heat shields'!$L$3:$L$14</c:f>
              <c:numCache>
                <c:formatCode>General</c:formatCode>
                <c:ptCount val="12"/>
                <c:pt idx="0">
                  <c:v>1414</c:v>
                </c:pt>
                <c:pt idx="1">
                  <c:v>1480</c:v>
                </c:pt>
                <c:pt idx="2">
                  <c:v>1536</c:v>
                </c:pt>
                <c:pt idx="3">
                  <c:v>1595</c:v>
                </c:pt>
                <c:pt idx="4">
                  <c:v>1656</c:v>
                </c:pt>
                <c:pt idx="5">
                  <c:v>1720</c:v>
                </c:pt>
                <c:pt idx="6">
                  <c:v>1790</c:v>
                </c:pt>
                <c:pt idx="7">
                  <c:v>1853</c:v>
                </c:pt>
                <c:pt idx="8">
                  <c:v>1886</c:v>
                </c:pt>
                <c:pt idx="9">
                  <c:v>1900</c:v>
                </c:pt>
                <c:pt idx="10">
                  <c:v>1901</c:v>
                </c:pt>
                <c:pt idx="11">
                  <c:v>1887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LPSIS-diff# heat shields'!$V$3:$V$15</c:f>
              <c:numCache>
                <c:formatCode>0</c:formatCode>
                <c:ptCount val="13"/>
                <c:pt idx="0">
                  <c:v>855</c:v>
                </c:pt>
                <c:pt idx="1">
                  <c:v>943.8</c:v>
                </c:pt>
                <c:pt idx="2">
                  <c:v>1111.6000000000001</c:v>
                </c:pt>
                <c:pt idx="3" formatCode="General">
                  <c:v>1296</c:v>
                </c:pt>
                <c:pt idx="4" formatCode="General">
                  <c:v>1504</c:v>
                </c:pt>
                <c:pt idx="5" formatCode="General">
                  <c:v>1717</c:v>
                </c:pt>
                <c:pt idx="6">
                  <c:v>1965.6</c:v>
                </c:pt>
                <c:pt idx="7" formatCode="General">
                  <c:v>2223</c:v>
                </c:pt>
                <c:pt idx="8" formatCode="General">
                  <c:v>2500</c:v>
                </c:pt>
                <c:pt idx="9">
                  <c:v>2801.4</c:v>
                </c:pt>
                <c:pt idx="10">
                  <c:v>3097.6</c:v>
                </c:pt>
                <c:pt idx="11" formatCode="General">
                  <c:v>3267</c:v>
                </c:pt>
                <c:pt idx="12">
                  <c:v>3298.5</c:v>
                </c:pt>
              </c:numCache>
            </c:numRef>
          </c:xVal>
          <c:yVal>
            <c:numRef>
              <c:f>'new LPSIS-diff# heat shields'!$U$3:$U$15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96576"/>
        <c:axId val="124302848"/>
      </c:scatterChart>
      <c:valAx>
        <c:axId val="124296576"/>
        <c:scaling>
          <c:orientation val="minMax"/>
          <c:min val="8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4302848"/>
        <c:crosses val="autoZero"/>
        <c:crossBetween val="midCat"/>
      </c:valAx>
      <c:valAx>
        <c:axId val="124302848"/>
        <c:scaling>
          <c:orientation val="minMax"/>
          <c:min val="10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96576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Temp vs. Current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05796150481191"/>
          <c:y val="0.14903944298629337"/>
          <c:w val="0.70845356451655672"/>
          <c:h val="0.63680920093321669"/>
        </c:manualLayout>
      </c:layout>
      <c:scatterChart>
        <c:scatterStyle val="lineMarker"/>
        <c:varyColors val="0"/>
        <c:ser>
          <c:idx val="0"/>
          <c:order val="0"/>
          <c:tx>
            <c:v>SiC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 materials'!$J$3:$J$17</c:f>
              <c:numCache>
                <c:formatCode>General</c:formatCode>
                <c:ptCount val="15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415</c:v>
                </c:pt>
                <c:pt idx="12">
                  <c:v>415</c:v>
                </c:pt>
                <c:pt idx="13">
                  <c:v>420</c:v>
                </c:pt>
                <c:pt idx="14">
                  <c:v>420</c:v>
                </c:pt>
              </c:numCache>
            </c:numRef>
          </c:xVal>
          <c:yVal>
            <c:numRef>
              <c:f>'new LPSIS-diff materials'!$L$3:$L$17</c:f>
              <c:numCache>
                <c:formatCode>General</c:formatCode>
                <c:ptCount val="15"/>
                <c:pt idx="0">
                  <c:v>1194</c:v>
                </c:pt>
                <c:pt idx="1">
                  <c:v>1221</c:v>
                </c:pt>
                <c:pt idx="2">
                  <c:v>1268</c:v>
                </c:pt>
                <c:pt idx="3">
                  <c:v>1363</c:v>
                </c:pt>
                <c:pt idx="4">
                  <c:v>1419</c:v>
                </c:pt>
                <c:pt idx="5">
                  <c:v>1483</c:v>
                </c:pt>
                <c:pt idx="6">
                  <c:v>1547</c:v>
                </c:pt>
                <c:pt idx="7">
                  <c:v>1605</c:v>
                </c:pt>
                <c:pt idx="8">
                  <c:v>1660</c:v>
                </c:pt>
                <c:pt idx="9">
                  <c:v>1720</c:v>
                </c:pt>
                <c:pt idx="10">
                  <c:v>1775</c:v>
                </c:pt>
                <c:pt idx="11">
                  <c:v>1700</c:v>
                </c:pt>
                <c:pt idx="12">
                  <c:v>1698</c:v>
                </c:pt>
                <c:pt idx="13">
                  <c:v>1712</c:v>
                </c:pt>
                <c:pt idx="14">
                  <c:v>1705</c:v>
                </c:pt>
              </c:numCache>
            </c:numRef>
          </c:yVal>
          <c:smooth val="0"/>
        </c:ser>
        <c:ser>
          <c:idx val="1"/>
          <c:order val="1"/>
          <c:tx>
            <c:v>Empty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 materials'!$A$3:$A$15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xVal>
          <c:yVal>
            <c:numRef>
              <c:f>'new LPSIS-diff materials'!$C$3:$C$15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90784"/>
        <c:axId val="124401152"/>
      </c:scatterChart>
      <c:valAx>
        <c:axId val="124390784"/>
        <c:scaling>
          <c:orientation val="minMax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401152"/>
        <c:crosses val="autoZero"/>
        <c:crossBetween val="midCat"/>
      </c:valAx>
      <c:valAx>
        <c:axId val="124401152"/>
        <c:scaling>
          <c:orientation val="minMax"/>
          <c:min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390784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6265425912670002"/>
          <c:y val="0.37019466316710409"/>
          <c:w val="0.11579691932447837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Resistance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3847274525819"/>
          <c:y val="0.17218759113444151"/>
          <c:w val="0.72835135792146788"/>
          <c:h val="0.62292031204432774"/>
        </c:manualLayout>
      </c:layout>
      <c:scatterChart>
        <c:scatterStyle val="lineMarker"/>
        <c:varyColors val="0"/>
        <c:ser>
          <c:idx val="0"/>
          <c:order val="0"/>
          <c:tx>
            <c:v>SiC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 materials'!$K$3:$K$17</c:f>
              <c:numCache>
                <c:formatCode>General</c:formatCode>
                <c:ptCount val="15"/>
                <c:pt idx="0">
                  <c:v>3.28</c:v>
                </c:pt>
                <c:pt idx="1">
                  <c:v>3.46</c:v>
                </c:pt>
                <c:pt idx="2">
                  <c:v>3.76</c:v>
                </c:pt>
                <c:pt idx="3">
                  <c:v>4.12</c:v>
                </c:pt>
                <c:pt idx="4" formatCode="0.00">
                  <c:v>4.4800000000000004</c:v>
                </c:pt>
                <c:pt idx="5">
                  <c:v>4.83</c:v>
                </c:pt>
                <c:pt idx="6">
                  <c:v>5.23</c:v>
                </c:pt>
                <c:pt idx="7" formatCode="0.00">
                  <c:v>5.6</c:v>
                </c:pt>
                <c:pt idx="8">
                  <c:v>5.98</c:v>
                </c:pt>
                <c:pt idx="9" formatCode="0.00">
                  <c:v>6.39</c:v>
                </c:pt>
                <c:pt idx="10">
                  <c:v>6.76</c:v>
                </c:pt>
                <c:pt idx="11" formatCode="0.00">
                  <c:v>6.27</c:v>
                </c:pt>
                <c:pt idx="12">
                  <c:v>6.24</c:v>
                </c:pt>
                <c:pt idx="13" formatCode="0.00">
                  <c:v>6.39</c:v>
                </c:pt>
                <c:pt idx="14" formatCode="0.00">
                  <c:v>6.44</c:v>
                </c:pt>
              </c:numCache>
            </c:numRef>
          </c:xVal>
          <c:yVal>
            <c:numRef>
              <c:f>'new LPSIS-diff materials'!$J$3:$J$17</c:f>
              <c:numCache>
                <c:formatCode>General</c:formatCode>
                <c:ptCount val="15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415</c:v>
                </c:pt>
                <c:pt idx="12">
                  <c:v>415</c:v>
                </c:pt>
                <c:pt idx="13">
                  <c:v>420</c:v>
                </c:pt>
                <c:pt idx="14">
                  <c:v>420</c:v>
                </c:pt>
              </c:numCache>
            </c:numRef>
          </c:yVal>
          <c:smooth val="0"/>
        </c:ser>
        <c:ser>
          <c:idx val="1"/>
          <c:order val="1"/>
          <c:tx>
            <c:v>Empty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 materials'!$B$3:$B$15</c:f>
              <c:numCache>
                <c:formatCode>General</c:formatCode>
                <c:ptCount val="13"/>
                <c:pt idx="0">
                  <c:v>3.42</c:v>
                </c:pt>
                <c:pt idx="1">
                  <c:v>3.63</c:v>
                </c:pt>
                <c:pt idx="2">
                  <c:v>3.97</c:v>
                </c:pt>
                <c:pt idx="3">
                  <c:v>4.32</c:v>
                </c:pt>
                <c:pt idx="4" formatCode="0.00">
                  <c:v>4.7</c:v>
                </c:pt>
                <c:pt idx="5">
                  <c:v>5.05</c:v>
                </c:pt>
                <c:pt idx="6">
                  <c:v>5.46</c:v>
                </c:pt>
                <c:pt idx="7">
                  <c:v>5.85</c:v>
                </c:pt>
                <c:pt idx="8">
                  <c:v>6.25</c:v>
                </c:pt>
                <c:pt idx="9" formatCode="0.00">
                  <c:v>6.67</c:v>
                </c:pt>
                <c:pt idx="10">
                  <c:v>7.04</c:v>
                </c:pt>
                <c:pt idx="11">
                  <c:v>7.26</c:v>
                </c:pt>
                <c:pt idx="12">
                  <c:v>7.33</c:v>
                </c:pt>
              </c:numCache>
            </c:numRef>
          </c:xVal>
          <c:yVal>
            <c:numRef>
              <c:f>'new LPSIS-diff materials'!$A$3:$A$15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59648"/>
        <c:axId val="124061568"/>
      </c:scatterChart>
      <c:valAx>
        <c:axId val="124059648"/>
        <c:scaling>
          <c:orientation val="minMax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Voltage /V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061568"/>
        <c:crosses val="autoZero"/>
        <c:crossBetween val="midCat"/>
      </c:valAx>
      <c:valAx>
        <c:axId val="124061568"/>
        <c:scaling>
          <c:orientation val="minMax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05964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Temp vs. Power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598053828357496"/>
          <c:y val="0.17218759113444151"/>
          <c:w val="0.72366992366871918"/>
          <c:h val="0.6182906824146982"/>
        </c:manualLayout>
      </c:layout>
      <c:scatterChart>
        <c:scatterStyle val="lineMarker"/>
        <c:varyColors val="0"/>
        <c:ser>
          <c:idx val="0"/>
          <c:order val="0"/>
          <c:tx>
            <c:v>SiC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 materials'!$M$3:$M$17</c:f>
              <c:numCache>
                <c:formatCode>0</c:formatCode>
                <c:ptCount val="15"/>
                <c:pt idx="0">
                  <c:v>820</c:v>
                </c:pt>
                <c:pt idx="1">
                  <c:v>899.6</c:v>
                </c:pt>
                <c:pt idx="2">
                  <c:v>1052.8</c:v>
                </c:pt>
                <c:pt idx="3">
                  <c:v>1236</c:v>
                </c:pt>
                <c:pt idx="4">
                  <c:v>1433.6000000000001</c:v>
                </c:pt>
                <c:pt idx="5">
                  <c:v>1642.2</c:v>
                </c:pt>
                <c:pt idx="6">
                  <c:v>1882.8000000000002</c:v>
                </c:pt>
                <c:pt idx="7">
                  <c:v>2128</c:v>
                </c:pt>
                <c:pt idx="8">
                  <c:v>2392</c:v>
                </c:pt>
                <c:pt idx="9">
                  <c:v>2683.7999999999997</c:v>
                </c:pt>
                <c:pt idx="10">
                  <c:v>2974.4</c:v>
                </c:pt>
                <c:pt idx="11">
                  <c:v>2602.0499999999997</c:v>
                </c:pt>
                <c:pt idx="12">
                  <c:v>2589.6</c:v>
                </c:pt>
                <c:pt idx="13">
                  <c:v>2683.7999999999997</c:v>
                </c:pt>
                <c:pt idx="14">
                  <c:v>2704.8</c:v>
                </c:pt>
              </c:numCache>
            </c:numRef>
          </c:xVal>
          <c:yVal>
            <c:numRef>
              <c:f>'new LPSIS-diff materials'!$L$3:$L$17</c:f>
              <c:numCache>
                <c:formatCode>General</c:formatCode>
                <c:ptCount val="15"/>
                <c:pt idx="0">
                  <c:v>1194</c:v>
                </c:pt>
                <c:pt idx="1">
                  <c:v>1221</c:v>
                </c:pt>
                <c:pt idx="2">
                  <c:v>1268</c:v>
                </c:pt>
                <c:pt idx="3">
                  <c:v>1363</c:v>
                </c:pt>
                <c:pt idx="4">
                  <c:v>1419</c:v>
                </c:pt>
                <c:pt idx="5">
                  <c:v>1483</c:v>
                </c:pt>
                <c:pt idx="6">
                  <c:v>1547</c:v>
                </c:pt>
                <c:pt idx="7">
                  <c:v>1605</c:v>
                </c:pt>
                <c:pt idx="8">
                  <c:v>1660</c:v>
                </c:pt>
                <c:pt idx="9">
                  <c:v>1720</c:v>
                </c:pt>
                <c:pt idx="10">
                  <c:v>1775</c:v>
                </c:pt>
                <c:pt idx="11">
                  <c:v>1700</c:v>
                </c:pt>
                <c:pt idx="12">
                  <c:v>1698</c:v>
                </c:pt>
                <c:pt idx="13">
                  <c:v>1712</c:v>
                </c:pt>
                <c:pt idx="14">
                  <c:v>1705</c:v>
                </c:pt>
              </c:numCache>
            </c:numRef>
          </c:yVal>
          <c:smooth val="0"/>
        </c:ser>
        <c:ser>
          <c:idx val="1"/>
          <c:order val="1"/>
          <c:tx>
            <c:v>Empty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'new LPSIS-diff materials'!$D$3:$D$15</c:f>
              <c:numCache>
                <c:formatCode>0</c:formatCode>
                <c:ptCount val="13"/>
                <c:pt idx="0">
                  <c:v>855</c:v>
                </c:pt>
                <c:pt idx="1">
                  <c:v>943.8</c:v>
                </c:pt>
                <c:pt idx="2">
                  <c:v>1111.6000000000001</c:v>
                </c:pt>
                <c:pt idx="3" formatCode="General">
                  <c:v>1296</c:v>
                </c:pt>
                <c:pt idx="4" formatCode="General">
                  <c:v>1504</c:v>
                </c:pt>
                <c:pt idx="5" formatCode="General">
                  <c:v>1717</c:v>
                </c:pt>
                <c:pt idx="6">
                  <c:v>1965.6</c:v>
                </c:pt>
                <c:pt idx="7" formatCode="General">
                  <c:v>2223</c:v>
                </c:pt>
                <c:pt idx="8" formatCode="General">
                  <c:v>2500</c:v>
                </c:pt>
                <c:pt idx="9">
                  <c:v>2801.4</c:v>
                </c:pt>
                <c:pt idx="10">
                  <c:v>3097.6</c:v>
                </c:pt>
                <c:pt idx="11" formatCode="General">
                  <c:v>3267</c:v>
                </c:pt>
                <c:pt idx="12">
                  <c:v>3298.5</c:v>
                </c:pt>
              </c:numCache>
            </c:numRef>
          </c:xVal>
          <c:yVal>
            <c:numRef>
              <c:f>'new LPSIS-diff materials'!$C$3:$C$15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86912"/>
        <c:axId val="123548416"/>
      </c:scatterChart>
      <c:valAx>
        <c:axId val="124086912"/>
        <c:scaling>
          <c:orientation val="minMax"/>
          <c:min val="7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3548416"/>
        <c:crosses val="autoZero"/>
        <c:crossBetween val="midCat"/>
      </c:valAx>
      <c:valAx>
        <c:axId val="123548416"/>
        <c:scaling>
          <c:orientation val="minMax"/>
          <c:min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08691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vs. Current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05796150481191"/>
          <c:y val="0.19480351414406533"/>
          <c:w val="0.6801235783027122"/>
          <c:h val="0.60030438903470396"/>
        </c:manualLayout>
      </c:layout>
      <c:scatterChart>
        <c:scatterStyle val="lineMarker"/>
        <c:varyColors val="0"/>
        <c:ser>
          <c:idx val="0"/>
          <c:order val="0"/>
          <c:tx>
            <c:v>Empty</c:v>
          </c:tx>
          <c:spPr>
            <a:ln w="28575">
              <a:noFill/>
            </a:ln>
          </c:spPr>
          <c:xVal>
            <c:numRef>
              <c:f>HPFEBIAD!$C$3:$C$16</c:f>
              <c:numCache>
                <c:formatCode>General</c:formatCode>
                <c:ptCount val="14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460</c:v>
                </c:pt>
                <c:pt idx="4">
                  <c:v>480</c:v>
                </c:pt>
                <c:pt idx="5">
                  <c:v>500</c:v>
                </c:pt>
                <c:pt idx="6">
                  <c:v>520</c:v>
                </c:pt>
                <c:pt idx="7">
                  <c:v>540</c:v>
                </c:pt>
                <c:pt idx="8">
                  <c:v>560</c:v>
                </c:pt>
                <c:pt idx="9">
                  <c:v>580</c:v>
                </c:pt>
                <c:pt idx="10">
                  <c:v>600</c:v>
                </c:pt>
                <c:pt idx="11">
                  <c:v>620</c:v>
                </c:pt>
                <c:pt idx="12">
                  <c:v>640</c:v>
                </c:pt>
              </c:numCache>
            </c:numRef>
          </c:xVal>
          <c:yVal>
            <c:numRef>
              <c:f>HPFEBIAD!$E$3:$E$16</c:f>
              <c:numCache>
                <c:formatCode>General</c:formatCode>
                <c:ptCount val="14"/>
                <c:pt idx="0">
                  <c:v>1310</c:v>
                </c:pt>
                <c:pt idx="1">
                  <c:v>1345</c:v>
                </c:pt>
                <c:pt idx="2">
                  <c:v>1450</c:v>
                </c:pt>
                <c:pt idx="3">
                  <c:v>1470</c:v>
                </c:pt>
                <c:pt idx="4">
                  <c:v>1512</c:v>
                </c:pt>
                <c:pt idx="5">
                  <c:v>1545</c:v>
                </c:pt>
                <c:pt idx="6">
                  <c:v>1580</c:v>
                </c:pt>
                <c:pt idx="7">
                  <c:v>1619</c:v>
                </c:pt>
                <c:pt idx="8">
                  <c:v>1655</c:v>
                </c:pt>
                <c:pt idx="9">
                  <c:v>1696</c:v>
                </c:pt>
                <c:pt idx="10">
                  <c:v>1735</c:v>
                </c:pt>
                <c:pt idx="11">
                  <c:v>1769</c:v>
                </c:pt>
                <c:pt idx="12">
                  <c:v>1810</c:v>
                </c:pt>
                <c:pt idx="13">
                  <c:v>1812</c:v>
                </c:pt>
              </c:numCache>
            </c:numRef>
          </c:yVal>
          <c:smooth val="0"/>
        </c:ser>
        <c:ser>
          <c:idx val="1"/>
          <c:order val="1"/>
          <c:tx>
            <c:v>SiC</c:v>
          </c:tx>
          <c:spPr>
            <a:ln w="28575">
              <a:noFill/>
            </a:ln>
          </c:spPr>
          <c:xVal>
            <c:numRef>
              <c:f>HPFEBIAD!$P$3:$P$14</c:f>
              <c:numCache>
                <c:formatCode>General</c:formatCode>
                <c:ptCount val="12"/>
                <c:pt idx="0">
                  <c:v>550</c:v>
                </c:pt>
                <c:pt idx="1">
                  <c:v>560</c:v>
                </c:pt>
                <c:pt idx="2">
                  <c:v>563</c:v>
                </c:pt>
                <c:pt idx="3">
                  <c:v>570</c:v>
                </c:pt>
                <c:pt idx="4">
                  <c:v>580</c:v>
                </c:pt>
                <c:pt idx="5">
                  <c:v>590</c:v>
                </c:pt>
                <c:pt idx="6">
                  <c:v>600</c:v>
                </c:pt>
                <c:pt idx="7">
                  <c:v>610</c:v>
                </c:pt>
                <c:pt idx="8">
                  <c:v>620</c:v>
                </c:pt>
                <c:pt idx="9">
                  <c:v>650</c:v>
                </c:pt>
                <c:pt idx="10">
                  <c:v>675</c:v>
                </c:pt>
                <c:pt idx="11">
                  <c:v>693</c:v>
                </c:pt>
              </c:numCache>
            </c:numRef>
          </c:xVal>
          <c:yVal>
            <c:numRef>
              <c:f>HPFEBIAD!$Q$3:$Q$14</c:f>
              <c:numCache>
                <c:formatCode>General</c:formatCode>
                <c:ptCount val="12"/>
                <c:pt idx="0">
                  <c:v>1376</c:v>
                </c:pt>
                <c:pt idx="1">
                  <c:v>1387</c:v>
                </c:pt>
                <c:pt idx="2">
                  <c:v>1400</c:v>
                </c:pt>
                <c:pt idx="3">
                  <c:v>1412</c:v>
                </c:pt>
                <c:pt idx="4">
                  <c:v>1427</c:v>
                </c:pt>
                <c:pt idx="5">
                  <c:v>1452</c:v>
                </c:pt>
                <c:pt idx="6">
                  <c:v>1468</c:v>
                </c:pt>
                <c:pt idx="7">
                  <c:v>1480</c:v>
                </c:pt>
                <c:pt idx="8">
                  <c:v>1495</c:v>
                </c:pt>
                <c:pt idx="9">
                  <c:v>1538</c:v>
                </c:pt>
                <c:pt idx="10">
                  <c:v>1574</c:v>
                </c:pt>
                <c:pt idx="11">
                  <c:v>1600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25376"/>
        <c:axId val="83119488"/>
      </c:scatterChart>
      <c:valAx>
        <c:axId val="83125376"/>
        <c:scaling>
          <c:orientation val="minMax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119488"/>
        <c:crosses val="autoZero"/>
        <c:crossBetween val="midCat"/>
      </c:valAx>
      <c:valAx>
        <c:axId val="83119488"/>
        <c:scaling>
          <c:orientation val="minMax"/>
          <c:min val="1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125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Resistance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97462817147858"/>
          <c:y val="0.19480351414406533"/>
          <c:w val="0.69986679790026252"/>
          <c:h val="0.60030438903470396"/>
        </c:manualLayout>
      </c:layout>
      <c:scatterChart>
        <c:scatterStyle val="lineMarker"/>
        <c:varyColors val="0"/>
        <c:ser>
          <c:idx val="0"/>
          <c:order val="0"/>
          <c:tx>
            <c:v>Empty</c:v>
          </c:tx>
          <c:spPr>
            <a:ln w="28575">
              <a:noFill/>
            </a:ln>
          </c:spPr>
          <c:xVal>
            <c:numRef>
              <c:f>HPFEBIAD!$D$3:$D$16</c:f>
              <c:numCache>
                <c:formatCode>0.00</c:formatCode>
                <c:ptCount val="14"/>
                <c:pt idx="0">
                  <c:v>6.2</c:v>
                </c:pt>
                <c:pt idx="1">
                  <c:v>6.2</c:v>
                </c:pt>
                <c:pt idx="2">
                  <c:v>6.1</c:v>
                </c:pt>
                <c:pt idx="3">
                  <c:v>6.3</c:v>
                </c:pt>
                <c:pt idx="4" formatCode="General">
                  <c:v>6.74</c:v>
                </c:pt>
                <c:pt idx="5">
                  <c:v>7.08</c:v>
                </c:pt>
                <c:pt idx="6">
                  <c:v>7.46</c:v>
                </c:pt>
                <c:pt idx="7">
                  <c:v>7.85</c:v>
                </c:pt>
                <c:pt idx="8">
                  <c:v>8.2100000000000009</c:v>
                </c:pt>
                <c:pt idx="9">
                  <c:v>8.56</c:v>
                </c:pt>
                <c:pt idx="10">
                  <c:v>8.9499999999999993</c:v>
                </c:pt>
                <c:pt idx="11">
                  <c:v>9.31</c:v>
                </c:pt>
                <c:pt idx="12">
                  <c:v>9.66</c:v>
                </c:pt>
              </c:numCache>
            </c:numRef>
          </c:xVal>
          <c:yVal>
            <c:numRef>
              <c:f>HPFEBIAD!$C$3:$C$16</c:f>
              <c:numCache>
                <c:formatCode>General</c:formatCode>
                <c:ptCount val="14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460</c:v>
                </c:pt>
                <c:pt idx="4">
                  <c:v>480</c:v>
                </c:pt>
                <c:pt idx="5">
                  <c:v>500</c:v>
                </c:pt>
                <c:pt idx="6">
                  <c:v>520</c:v>
                </c:pt>
                <c:pt idx="7">
                  <c:v>540</c:v>
                </c:pt>
                <c:pt idx="8">
                  <c:v>560</c:v>
                </c:pt>
                <c:pt idx="9">
                  <c:v>580</c:v>
                </c:pt>
                <c:pt idx="10">
                  <c:v>600</c:v>
                </c:pt>
                <c:pt idx="11">
                  <c:v>620</c:v>
                </c:pt>
                <c:pt idx="12">
                  <c:v>640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28768"/>
        <c:axId val="92127232"/>
      </c:scatterChart>
      <c:valAx>
        <c:axId val="92128768"/>
        <c:scaling>
          <c:orientation val="minMax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Voltage /V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2127232"/>
        <c:crosses val="autoZero"/>
        <c:crossBetween val="midCat"/>
      </c:valAx>
      <c:valAx>
        <c:axId val="92127232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128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vs. Power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05796150481191"/>
          <c:y val="0.19480351414406533"/>
          <c:w val="0.69058202099737531"/>
          <c:h val="0.60030438903470396"/>
        </c:manualLayout>
      </c:layout>
      <c:scatterChart>
        <c:scatterStyle val="lineMarker"/>
        <c:varyColors val="0"/>
        <c:ser>
          <c:idx val="0"/>
          <c:order val="0"/>
          <c:tx>
            <c:v>Empty</c:v>
          </c:tx>
          <c:spPr>
            <a:ln w="28575">
              <a:noFill/>
            </a:ln>
          </c:spPr>
          <c:xVal>
            <c:numRef>
              <c:f>HPFEBIAD!$F$3:$F$16</c:f>
              <c:numCache>
                <c:formatCode>0</c:formatCode>
                <c:ptCount val="14"/>
                <c:pt idx="0">
                  <c:v>2790</c:v>
                </c:pt>
                <c:pt idx="1">
                  <c:v>2790</c:v>
                </c:pt>
                <c:pt idx="2">
                  <c:v>2745</c:v>
                </c:pt>
                <c:pt idx="3">
                  <c:v>2898</c:v>
                </c:pt>
                <c:pt idx="4">
                  <c:v>3235.2000000000003</c:v>
                </c:pt>
                <c:pt idx="5">
                  <c:v>3540</c:v>
                </c:pt>
                <c:pt idx="6">
                  <c:v>3879.2</c:v>
                </c:pt>
                <c:pt idx="7">
                  <c:v>4239</c:v>
                </c:pt>
                <c:pt idx="8">
                  <c:v>4597.6000000000004</c:v>
                </c:pt>
                <c:pt idx="9">
                  <c:v>4964.8</c:v>
                </c:pt>
                <c:pt idx="10">
                  <c:v>5370</c:v>
                </c:pt>
                <c:pt idx="11">
                  <c:v>5772.2000000000007</c:v>
                </c:pt>
                <c:pt idx="12">
                  <c:v>6182.4</c:v>
                </c:pt>
              </c:numCache>
            </c:numRef>
          </c:xVal>
          <c:yVal>
            <c:numRef>
              <c:f>HPFEBIAD!$E$3:$E$16</c:f>
              <c:numCache>
                <c:formatCode>General</c:formatCode>
                <c:ptCount val="14"/>
                <c:pt idx="0">
                  <c:v>1310</c:v>
                </c:pt>
                <c:pt idx="1">
                  <c:v>1345</c:v>
                </c:pt>
                <c:pt idx="2">
                  <c:v>1450</c:v>
                </c:pt>
                <c:pt idx="3">
                  <c:v>1470</c:v>
                </c:pt>
                <c:pt idx="4">
                  <c:v>1512</c:v>
                </c:pt>
                <c:pt idx="5">
                  <c:v>1545</c:v>
                </c:pt>
                <c:pt idx="6">
                  <c:v>1580</c:v>
                </c:pt>
                <c:pt idx="7">
                  <c:v>1619</c:v>
                </c:pt>
                <c:pt idx="8">
                  <c:v>1655</c:v>
                </c:pt>
                <c:pt idx="9">
                  <c:v>1696</c:v>
                </c:pt>
                <c:pt idx="10">
                  <c:v>1735</c:v>
                </c:pt>
                <c:pt idx="11">
                  <c:v>1769</c:v>
                </c:pt>
                <c:pt idx="12">
                  <c:v>1810</c:v>
                </c:pt>
                <c:pt idx="13">
                  <c:v>1812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70016"/>
        <c:axId val="93668480"/>
      </c:scatterChart>
      <c:valAx>
        <c:axId val="93670016"/>
        <c:scaling>
          <c:orientation val="minMax"/>
          <c:min val="2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93668480"/>
        <c:crosses val="autoZero"/>
        <c:crossBetween val="midCat"/>
      </c:valAx>
      <c:valAx>
        <c:axId val="93668480"/>
        <c:scaling>
          <c:orientation val="minMax"/>
          <c:min val="1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670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38100</xdr:rowOff>
    </xdr:from>
    <xdr:to>
      <xdr:col>9</xdr:col>
      <xdr:colOff>42864</xdr:colOff>
      <xdr:row>36</xdr:row>
      <xdr:rowOff>14289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18</xdr:row>
      <xdr:rowOff>57150</xdr:rowOff>
    </xdr:from>
    <xdr:to>
      <xdr:col>19</xdr:col>
      <xdr:colOff>33338</xdr:colOff>
      <xdr:row>36</xdr:row>
      <xdr:rowOff>23814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530754</xdr:colOff>
      <xdr:row>36</xdr:row>
      <xdr:rowOff>88370</xdr:rowOff>
    </xdr:from>
    <xdr:to>
      <xdr:col>13</xdr:col>
      <xdr:colOff>521759</xdr:colOff>
      <xdr:row>54</xdr:row>
      <xdr:rowOff>159808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42862</xdr:rowOff>
    </xdr:from>
    <xdr:to>
      <xdr:col>7</xdr:col>
      <xdr:colOff>400050</xdr:colOff>
      <xdr:row>34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20</xdr:row>
      <xdr:rowOff>33337</xdr:rowOff>
    </xdr:from>
    <xdr:to>
      <xdr:col>16</xdr:col>
      <xdr:colOff>9525</xdr:colOff>
      <xdr:row>34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333375</xdr:colOff>
      <xdr:row>35</xdr:row>
      <xdr:rowOff>4762</xdr:rowOff>
    </xdr:from>
    <xdr:to>
      <xdr:col>12</xdr:col>
      <xdr:colOff>28575</xdr:colOff>
      <xdr:row>49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250032</xdr:colOff>
      <xdr:row>26</xdr:row>
      <xdr:rowOff>86916</xdr:rowOff>
    </xdr:from>
    <xdr:to>
      <xdr:col>9</xdr:col>
      <xdr:colOff>416719</xdr:colOff>
      <xdr:row>40</xdr:row>
      <xdr:rowOff>163116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178595</xdr:colOff>
      <xdr:row>26</xdr:row>
      <xdr:rowOff>86914</xdr:rowOff>
    </xdr:from>
    <xdr:to>
      <xdr:col>17</xdr:col>
      <xdr:colOff>500063</xdr:colOff>
      <xdr:row>40</xdr:row>
      <xdr:rowOff>163114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309563</xdr:colOff>
      <xdr:row>41</xdr:row>
      <xdr:rowOff>98821</xdr:rowOff>
    </xdr:from>
    <xdr:to>
      <xdr:col>14</xdr:col>
      <xdr:colOff>23813</xdr:colOff>
      <xdr:row>55</xdr:row>
      <xdr:rowOff>175021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A13" zoomScale="90" zoomScaleNormal="90" workbookViewId="0">
      <selection activeCell="Y28" sqref="Y28"/>
    </sheetView>
  </sheetViews>
  <sheetFormatPr defaultRowHeight="15" x14ac:dyDescent="0.25"/>
  <cols>
    <col min="2" max="2" width="8.5703125" customWidth="1"/>
    <col min="3" max="3" width="13.42578125" customWidth="1"/>
    <col min="12" max="12" width="11.85546875" customWidth="1"/>
    <col min="21" max="21" width="12.140625" customWidth="1"/>
  </cols>
  <sheetData>
    <row r="1" spans="1:27" x14ac:dyDescent="0.25">
      <c r="A1" s="20" t="s">
        <v>7</v>
      </c>
      <c r="B1" s="21"/>
      <c r="C1" s="21"/>
      <c r="D1" s="21"/>
      <c r="E1" s="21"/>
      <c r="F1" s="21"/>
      <c r="G1" s="21"/>
      <c r="H1" s="21"/>
      <c r="I1" s="22"/>
      <c r="J1" s="20" t="s">
        <v>8</v>
      </c>
      <c r="K1" s="21"/>
      <c r="L1" s="21"/>
      <c r="M1" s="21"/>
      <c r="N1" s="21"/>
      <c r="O1" s="21"/>
      <c r="P1" s="21"/>
      <c r="Q1" s="21"/>
      <c r="R1" s="22"/>
      <c r="S1" s="20" t="s">
        <v>10</v>
      </c>
      <c r="T1" s="21"/>
      <c r="U1" s="21"/>
      <c r="V1" s="21"/>
      <c r="W1" s="15"/>
      <c r="X1" s="15"/>
      <c r="Y1" s="15"/>
      <c r="Z1" s="15"/>
      <c r="AA1" s="16"/>
    </row>
    <row r="2" spans="1:27" ht="60" x14ac:dyDescent="0.25">
      <c r="A2" s="2" t="s">
        <v>1</v>
      </c>
      <c r="B2" s="3" t="s">
        <v>0</v>
      </c>
      <c r="C2" s="3" t="s">
        <v>16</v>
      </c>
      <c r="D2" s="3" t="s">
        <v>9</v>
      </c>
      <c r="E2" s="4"/>
      <c r="F2" s="4"/>
      <c r="G2" s="4"/>
      <c r="H2" s="4"/>
      <c r="I2" s="5"/>
      <c r="J2" s="2" t="s">
        <v>1</v>
      </c>
      <c r="K2" s="3" t="s">
        <v>0</v>
      </c>
      <c r="L2" s="3" t="s">
        <v>16</v>
      </c>
      <c r="M2" s="3" t="s">
        <v>9</v>
      </c>
      <c r="N2" s="4"/>
      <c r="O2" s="4"/>
      <c r="P2" s="4"/>
      <c r="Q2" s="4"/>
      <c r="R2" s="5"/>
      <c r="S2" s="2" t="s">
        <v>1</v>
      </c>
      <c r="T2" s="3" t="s">
        <v>0</v>
      </c>
      <c r="U2" s="3" t="s">
        <v>16</v>
      </c>
      <c r="V2" s="3" t="s">
        <v>9</v>
      </c>
      <c r="W2" s="4"/>
      <c r="X2" s="4"/>
      <c r="Y2" s="4"/>
      <c r="Z2" s="4"/>
      <c r="AA2" s="5"/>
    </row>
    <row r="3" spans="1:27" x14ac:dyDescent="0.25">
      <c r="A3" s="6">
        <v>300</v>
      </c>
      <c r="B3" s="11">
        <v>4.4000000000000004</v>
      </c>
      <c r="C3" s="4">
        <v>1270</v>
      </c>
      <c r="D3" s="12">
        <f>A3*B3</f>
        <v>1320</v>
      </c>
      <c r="E3" s="4"/>
      <c r="F3" s="7"/>
      <c r="G3" s="7"/>
      <c r="H3" s="4"/>
      <c r="I3" s="5"/>
      <c r="J3" s="6">
        <v>300</v>
      </c>
      <c r="K3" s="4">
        <v>4.45</v>
      </c>
      <c r="L3" s="4">
        <v>1414</v>
      </c>
      <c r="M3" s="12">
        <f>J3*K3</f>
        <v>1335</v>
      </c>
      <c r="N3" s="4"/>
      <c r="O3" s="4"/>
      <c r="P3" s="4"/>
      <c r="Q3" s="4"/>
      <c r="R3" s="5"/>
      <c r="S3" s="6">
        <v>250</v>
      </c>
      <c r="T3" s="4">
        <v>3.42</v>
      </c>
      <c r="U3" s="4">
        <v>1282</v>
      </c>
      <c r="V3" s="12">
        <f>S3*T3</f>
        <v>855</v>
      </c>
      <c r="W3" s="4"/>
      <c r="X3" s="4"/>
      <c r="Y3" s="4"/>
      <c r="Z3" s="4"/>
      <c r="AA3" s="5"/>
    </row>
    <row r="4" spans="1:27" x14ac:dyDescent="0.25">
      <c r="A4" s="6">
        <v>320</v>
      </c>
      <c r="B4" s="11">
        <v>4.8</v>
      </c>
      <c r="C4" s="4">
        <v>1339</v>
      </c>
      <c r="D4" s="12">
        <f t="shared" ref="D4:D15" si="0">A4*B4</f>
        <v>1536</v>
      </c>
      <c r="E4" s="7"/>
      <c r="F4" s="7"/>
      <c r="G4" s="7"/>
      <c r="H4" s="4"/>
      <c r="I4" s="5"/>
      <c r="J4" s="6">
        <v>320</v>
      </c>
      <c r="K4" s="4">
        <v>4.8099999999999996</v>
      </c>
      <c r="L4" s="4">
        <v>1480</v>
      </c>
      <c r="M4" s="12">
        <f t="shared" ref="M4:M14" si="1">J4*K4</f>
        <v>1539.1999999999998</v>
      </c>
      <c r="N4" s="4"/>
      <c r="O4" s="4"/>
      <c r="P4" s="4"/>
      <c r="Q4" s="4"/>
      <c r="R4" s="5"/>
      <c r="S4" s="6">
        <v>260</v>
      </c>
      <c r="T4" s="4">
        <v>3.63</v>
      </c>
      <c r="U4" s="4">
        <v>1308</v>
      </c>
      <c r="V4" s="12">
        <f t="shared" ref="V4:V15" si="2">S4*T4</f>
        <v>943.8</v>
      </c>
      <c r="W4" s="4"/>
      <c r="X4" s="4"/>
      <c r="Y4" s="4"/>
      <c r="Z4" s="4"/>
      <c r="AA4" s="5"/>
    </row>
    <row r="5" spans="1:27" x14ac:dyDescent="0.25">
      <c r="A5" s="6">
        <v>340</v>
      </c>
      <c r="B5" s="11">
        <v>5.14</v>
      </c>
      <c r="C5" s="4">
        <v>1387</v>
      </c>
      <c r="D5" s="12">
        <f t="shared" si="0"/>
        <v>1747.6</v>
      </c>
      <c r="E5" s="4"/>
      <c r="F5" s="4"/>
      <c r="G5" s="4"/>
      <c r="H5" s="4"/>
      <c r="I5" s="5"/>
      <c r="J5" s="6">
        <v>340</v>
      </c>
      <c r="K5" s="11">
        <v>5.2</v>
      </c>
      <c r="L5" s="4">
        <v>1536</v>
      </c>
      <c r="M5" s="12">
        <f t="shared" si="1"/>
        <v>1768</v>
      </c>
      <c r="N5" s="4"/>
      <c r="O5" s="4"/>
      <c r="P5" s="4"/>
      <c r="Q5" s="4"/>
      <c r="R5" s="5"/>
      <c r="S5" s="6">
        <v>280</v>
      </c>
      <c r="T5" s="4">
        <v>3.97</v>
      </c>
      <c r="U5" s="4">
        <v>1384</v>
      </c>
      <c r="V5" s="12">
        <f t="shared" si="2"/>
        <v>1111.6000000000001</v>
      </c>
      <c r="W5" s="4"/>
      <c r="X5" s="4"/>
      <c r="Y5" s="4"/>
      <c r="Z5" s="4"/>
      <c r="AA5" s="5"/>
    </row>
    <row r="6" spans="1:27" x14ac:dyDescent="0.25">
      <c r="A6" s="6">
        <v>360</v>
      </c>
      <c r="B6" s="11">
        <v>5.55</v>
      </c>
      <c r="C6" s="4">
        <v>1436</v>
      </c>
      <c r="D6" s="12">
        <f t="shared" si="0"/>
        <v>1998</v>
      </c>
      <c r="E6" s="4"/>
      <c r="F6" s="4"/>
      <c r="G6" s="4"/>
      <c r="H6" s="4"/>
      <c r="I6" s="5"/>
      <c r="J6" s="6">
        <v>360</v>
      </c>
      <c r="K6" s="4">
        <v>5.61</v>
      </c>
      <c r="L6" s="4">
        <v>1595</v>
      </c>
      <c r="M6" s="12">
        <f t="shared" si="1"/>
        <v>2019.6000000000001</v>
      </c>
      <c r="N6" s="4"/>
      <c r="O6" s="4"/>
      <c r="P6" s="4"/>
      <c r="Q6" s="4"/>
      <c r="R6" s="5"/>
      <c r="S6" s="6">
        <v>300</v>
      </c>
      <c r="T6" s="4">
        <v>4.32</v>
      </c>
      <c r="U6" s="4">
        <v>1445</v>
      </c>
      <c r="V6" s="4">
        <f t="shared" si="2"/>
        <v>1296</v>
      </c>
      <c r="W6" s="4"/>
      <c r="X6" s="4"/>
      <c r="Y6" s="4"/>
      <c r="Z6" s="4"/>
      <c r="AA6" s="5"/>
    </row>
    <row r="7" spans="1:27" x14ac:dyDescent="0.25">
      <c r="A7" s="6">
        <v>380</v>
      </c>
      <c r="B7" s="11">
        <v>5.9</v>
      </c>
      <c r="C7" s="4">
        <v>1486</v>
      </c>
      <c r="D7" s="12">
        <f t="shared" si="0"/>
        <v>2242</v>
      </c>
      <c r="E7" s="4"/>
      <c r="F7" s="4"/>
      <c r="G7" s="4"/>
      <c r="H7" s="4"/>
      <c r="I7" s="5"/>
      <c r="J7" s="6">
        <v>380</v>
      </c>
      <c r="K7" s="11">
        <v>6</v>
      </c>
      <c r="L7" s="4">
        <v>1656</v>
      </c>
      <c r="M7" s="12">
        <f t="shared" si="1"/>
        <v>2280</v>
      </c>
      <c r="N7" s="4"/>
      <c r="O7" s="4"/>
      <c r="P7" s="4"/>
      <c r="Q7" s="4"/>
      <c r="R7" s="5"/>
      <c r="S7" s="6">
        <v>320</v>
      </c>
      <c r="T7" s="11">
        <v>4.7</v>
      </c>
      <c r="U7" s="4">
        <v>1503</v>
      </c>
      <c r="V7" s="4">
        <f t="shared" si="2"/>
        <v>1504</v>
      </c>
      <c r="W7" s="4"/>
      <c r="X7" s="4"/>
      <c r="Y7" s="4"/>
      <c r="Z7" s="4"/>
      <c r="AA7" s="5"/>
    </row>
    <row r="8" spans="1:27" x14ac:dyDescent="0.25">
      <c r="A8" s="6">
        <v>400</v>
      </c>
      <c r="B8" s="11">
        <v>6.3</v>
      </c>
      <c r="C8" s="4">
        <v>1535</v>
      </c>
      <c r="D8" s="12">
        <f t="shared" si="0"/>
        <v>2520</v>
      </c>
      <c r="E8" s="4"/>
      <c r="F8" s="4"/>
      <c r="G8" s="4"/>
      <c r="H8" s="4"/>
      <c r="I8" s="5"/>
      <c r="J8" s="6">
        <v>400</v>
      </c>
      <c r="K8" s="4">
        <v>6.38</v>
      </c>
      <c r="L8" s="4">
        <v>1720</v>
      </c>
      <c r="M8" s="12">
        <f t="shared" si="1"/>
        <v>2552</v>
      </c>
      <c r="N8" s="4"/>
      <c r="O8" s="4"/>
      <c r="P8" s="4"/>
      <c r="Q8" s="4"/>
      <c r="R8" s="5"/>
      <c r="S8" s="6">
        <v>340</v>
      </c>
      <c r="T8" s="4">
        <v>5.05</v>
      </c>
      <c r="U8" s="4">
        <v>1558</v>
      </c>
      <c r="V8" s="4">
        <f t="shared" si="2"/>
        <v>1717</v>
      </c>
      <c r="W8" s="4"/>
      <c r="X8" s="4"/>
      <c r="Y8" s="4"/>
      <c r="Z8" s="4"/>
      <c r="AA8" s="5"/>
    </row>
    <row r="9" spans="1:27" x14ac:dyDescent="0.25">
      <c r="A9" s="6">
        <v>400</v>
      </c>
      <c r="B9" s="11">
        <v>6.3</v>
      </c>
      <c r="C9" s="4">
        <v>1556</v>
      </c>
      <c r="D9" s="12">
        <f t="shared" si="0"/>
        <v>2520</v>
      </c>
      <c r="E9" s="4" t="s">
        <v>2</v>
      </c>
      <c r="F9" s="4"/>
      <c r="G9" s="4"/>
      <c r="H9" s="4"/>
      <c r="I9" s="5"/>
      <c r="J9" s="6">
        <v>420</v>
      </c>
      <c r="K9" s="11">
        <v>6.87</v>
      </c>
      <c r="L9" s="4">
        <v>1790</v>
      </c>
      <c r="M9" s="12">
        <f t="shared" si="1"/>
        <v>2885.4</v>
      </c>
      <c r="N9" s="4"/>
      <c r="O9" s="4"/>
      <c r="P9" s="4"/>
      <c r="Q9" s="4"/>
      <c r="R9" s="5"/>
      <c r="S9" s="6">
        <v>360</v>
      </c>
      <c r="T9" s="4">
        <v>5.46</v>
      </c>
      <c r="U9" s="4">
        <v>1619</v>
      </c>
      <c r="V9" s="12">
        <f t="shared" si="2"/>
        <v>1965.6</v>
      </c>
      <c r="W9" s="4"/>
      <c r="X9" s="4"/>
      <c r="Y9" s="4"/>
      <c r="Z9" s="4"/>
      <c r="AA9" s="5"/>
    </row>
    <row r="10" spans="1:27" x14ac:dyDescent="0.25">
      <c r="A10" s="6">
        <v>420</v>
      </c>
      <c r="B10" s="11">
        <v>6.84</v>
      </c>
      <c r="C10" s="4">
        <v>1615</v>
      </c>
      <c r="D10" s="12">
        <f t="shared" si="0"/>
        <v>2872.7999999999997</v>
      </c>
      <c r="E10" s="4"/>
      <c r="F10" s="4"/>
      <c r="G10" s="4"/>
      <c r="H10" s="4"/>
      <c r="I10" s="5"/>
      <c r="J10" s="6">
        <v>440</v>
      </c>
      <c r="K10" s="4">
        <v>7.27</v>
      </c>
      <c r="L10" s="4">
        <v>1853</v>
      </c>
      <c r="M10" s="12">
        <f t="shared" si="1"/>
        <v>3198.7999999999997</v>
      </c>
      <c r="N10" s="4"/>
      <c r="O10" s="4"/>
      <c r="P10" s="4"/>
      <c r="Q10" s="4"/>
      <c r="R10" s="5"/>
      <c r="S10" s="6">
        <v>380</v>
      </c>
      <c r="T10" s="4">
        <v>5.85</v>
      </c>
      <c r="U10" s="4">
        <v>1683</v>
      </c>
      <c r="V10" s="4">
        <f t="shared" si="2"/>
        <v>2223</v>
      </c>
      <c r="W10" s="4"/>
      <c r="X10" s="4"/>
      <c r="Y10" s="4"/>
      <c r="Z10" s="4"/>
      <c r="AA10" s="5"/>
    </row>
    <row r="11" spans="1:27" x14ac:dyDescent="0.25">
      <c r="A11" s="6">
        <v>440</v>
      </c>
      <c r="B11" s="11">
        <v>7.2</v>
      </c>
      <c r="C11" s="4">
        <v>1674</v>
      </c>
      <c r="D11" s="12">
        <f t="shared" si="0"/>
        <v>3168</v>
      </c>
      <c r="E11" s="4"/>
      <c r="F11" s="4"/>
      <c r="G11" s="4"/>
      <c r="H11" s="4"/>
      <c r="I11" s="5"/>
      <c r="J11" s="6">
        <v>450</v>
      </c>
      <c r="K11" s="11">
        <v>7.46</v>
      </c>
      <c r="L11" s="4">
        <v>1886</v>
      </c>
      <c r="M11" s="12">
        <f t="shared" si="1"/>
        <v>3357</v>
      </c>
      <c r="N11" s="4"/>
      <c r="O11" s="4"/>
      <c r="P11" s="4"/>
      <c r="Q11" s="4"/>
      <c r="R11" s="5"/>
      <c r="S11" s="6">
        <v>400</v>
      </c>
      <c r="T11" s="4">
        <v>6.25</v>
      </c>
      <c r="U11" s="4">
        <v>1744</v>
      </c>
      <c r="V11" s="4">
        <f t="shared" si="2"/>
        <v>2500</v>
      </c>
      <c r="W11" s="4"/>
      <c r="X11" s="4"/>
      <c r="Y11" s="4"/>
      <c r="Z11" s="4"/>
      <c r="AA11" s="5"/>
    </row>
    <row r="12" spans="1:27" x14ac:dyDescent="0.25">
      <c r="A12" s="6">
        <v>460</v>
      </c>
      <c r="B12" s="11">
        <v>7.7</v>
      </c>
      <c r="C12" s="4">
        <v>1735</v>
      </c>
      <c r="D12" s="12">
        <f t="shared" si="0"/>
        <v>3542</v>
      </c>
      <c r="E12" s="4"/>
      <c r="F12" s="4"/>
      <c r="G12" s="4"/>
      <c r="H12" s="4"/>
      <c r="I12" s="5"/>
      <c r="J12" s="6">
        <v>455</v>
      </c>
      <c r="K12" s="4">
        <v>7.55</v>
      </c>
      <c r="L12" s="4">
        <v>1900</v>
      </c>
      <c r="M12" s="12">
        <f t="shared" si="1"/>
        <v>3435.25</v>
      </c>
      <c r="N12" s="4"/>
      <c r="O12" s="4"/>
      <c r="P12" s="4"/>
      <c r="Q12" s="4"/>
      <c r="R12" s="5"/>
      <c r="S12" s="6">
        <v>420</v>
      </c>
      <c r="T12" s="11">
        <v>6.67</v>
      </c>
      <c r="U12" s="4">
        <v>1816</v>
      </c>
      <c r="V12" s="12">
        <f t="shared" si="2"/>
        <v>2801.4</v>
      </c>
      <c r="W12" s="4"/>
      <c r="X12" s="4"/>
      <c r="Y12" s="4"/>
      <c r="Z12" s="4"/>
      <c r="AA12" s="5"/>
    </row>
    <row r="13" spans="1:27" x14ac:dyDescent="0.25">
      <c r="A13" s="6">
        <v>480</v>
      </c>
      <c r="B13" s="11">
        <v>8.11</v>
      </c>
      <c r="C13" s="4">
        <v>1810</v>
      </c>
      <c r="D13" s="12">
        <f t="shared" si="0"/>
        <v>3892.7999999999997</v>
      </c>
      <c r="E13" s="4"/>
      <c r="F13" s="4"/>
      <c r="G13" s="4"/>
      <c r="H13" s="4"/>
      <c r="I13" s="5"/>
      <c r="J13" s="6">
        <v>455</v>
      </c>
      <c r="K13" s="11">
        <v>7.65</v>
      </c>
      <c r="L13" s="4">
        <v>1901</v>
      </c>
      <c r="M13" s="12">
        <f t="shared" si="1"/>
        <v>3480.75</v>
      </c>
      <c r="N13" s="4" t="s">
        <v>5</v>
      </c>
      <c r="O13" s="4"/>
      <c r="P13" s="4"/>
      <c r="Q13" s="4"/>
      <c r="R13" s="5"/>
      <c r="S13" s="6">
        <v>440</v>
      </c>
      <c r="T13" s="4">
        <v>7.04</v>
      </c>
      <c r="U13" s="4">
        <v>1880</v>
      </c>
      <c r="V13" s="12">
        <f t="shared" si="2"/>
        <v>3097.6</v>
      </c>
      <c r="W13" s="4"/>
      <c r="X13" s="4"/>
      <c r="Y13" s="4"/>
      <c r="Z13" s="4"/>
      <c r="AA13" s="5"/>
    </row>
    <row r="14" spans="1:27" x14ac:dyDescent="0.25">
      <c r="A14" s="6">
        <v>500</v>
      </c>
      <c r="B14" s="11">
        <v>8.57</v>
      </c>
      <c r="C14" s="4">
        <v>1905</v>
      </c>
      <c r="D14" s="12">
        <f t="shared" si="0"/>
        <v>4285</v>
      </c>
      <c r="E14" s="4"/>
      <c r="F14" s="4"/>
      <c r="G14" s="4"/>
      <c r="H14" s="4"/>
      <c r="I14" s="5"/>
      <c r="J14" s="6">
        <v>455</v>
      </c>
      <c r="K14" s="11">
        <v>7.56</v>
      </c>
      <c r="L14" s="4">
        <v>1887</v>
      </c>
      <c r="M14" s="12">
        <f t="shared" si="1"/>
        <v>3439.7999999999997</v>
      </c>
      <c r="N14" s="4" t="s">
        <v>6</v>
      </c>
      <c r="O14" s="4"/>
      <c r="P14" s="4"/>
      <c r="Q14" s="4"/>
      <c r="R14" s="5"/>
      <c r="S14" s="6">
        <v>450</v>
      </c>
      <c r="T14" s="4">
        <v>7.26</v>
      </c>
      <c r="U14" s="4">
        <v>1915</v>
      </c>
      <c r="V14" s="4">
        <f t="shared" si="2"/>
        <v>3267</v>
      </c>
      <c r="W14" s="4"/>
      <c r="X14" s="4"/>
      <c r="Y14" s="4"/>
      <c r="Z14" s="4"/>
      <c r="AA14" s="5"/>
    </row>
    <row r="15" spans="1:27" x14ac:dyDescent="0.25">
      <c r="A15" s="8">
        <v>500</v>
      </c>
      <c r="B15" s="14">
        <v>8.64</v>
      </c>
      <c r="C15" s="9">
        <v>1937</v>
      </c>
      <c r="D15" s="13">
        <f t="shared" si="0"/>
        <v>4320</v>
      </c>
      <c r="E15" s="9" t="s">
        <v>4</v>
      </c>
      <c r="F15" s="9"/>
      <c r="G15" s="9"/>
      <c r="H15" s="9"/>
      <c r="I15" s="10"/>
      <c r="J15" s="8"/>
      <c r="K15" s="9"/>
      <c r="L15" s="9"/>
      <c r="M15" s="9"/>
      <c r="N15" s="9"/>
      <c r="O15" s="9"/>
      <c r="P15" s="9"/>
      <c r="Q15" s="9"/>
      <c r="R15" s="10"/>
      <c r="S15" s="8">
        <v>450</v>
      </c>
      <c r="T15" s="9">
        <v>7.33</v>
      </c>
      <c r="U15" s="9">
        <v>1908</v>
      </c>
      <c r="V15" s="13">
        <f t="shared" si="2"/>
        <v>3298.5</v>
      </c>
      <c r="W15" s="23" t="s">
        <v>11</v>
      </c>
      <c r="X15" s="23"/>
      <c r="Y15" s="23"/>
      <c r="Z15" s="23"/>
      <c r="AA15" s="24"/>
    </row>
    <row r="17" spans="1:1" x14ac:dyDescent="0.25">
      <c r="A17" s="1" t="s">
        <v>3</v>
      </c>
    </row>
  </sheetData>
  <mergeCells count="4">
    <mergeCell ref="J1:R1"/>
    <mergeCell ref="A1:I1"/>
    <mergeCell ref="S1:V1"/>
    <mergeCell ref="W15:AA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7" zoomScale="80" zoomScaleNormal="80" workbookViewId="0">
      <selection activeCell="O5" sqref="O5"/>
    </sheetView>
  </sheetViews>
  <sheetFormatPr defaultRowHeight="15" x14ac:dyDescent="0.25"/>
  <cols>
    <col min="3" max="3" width="11.28515625" customWidth="1"/>
    <col min="5" max="5" width="9.85546875" customWidth="1"/>
    <col min="6" max="6" width="10" customWidth="1"/>
    <col min="7" max="7" width="9.7109375" customWidth="1"/>
    <col min="8" max="8" width="10.28515625" customWidth="1"/>
    <col min="9" max="9" width="10.5703125" customWidth="1"/>
    <col min="12" max="12" width="10.7109375" customWidth="1"/>
  </cols>
  <sheetData>
    <row r="1" spans="1:19" x14ac:dyDescent="0.25">
      <c r="A1" s="20" t="s">
        <v>24</v>
      </c>
      <c r="B1" s="21"/>
      <c r="C1" s="21"/>
      <c r="D1" s="21"/>
      <c r="E1" s="21"/>
      <c r="F1" s="21"/>
      <c r="G1" s="21"/>
      <c r="H1" s="21"/>
      <c r="I1" s="22"/>
      <c r="J1" s="20" t="s">
        <v>25</v>
      </c>
      <c r="K1" s="21"/>
      <c r="L1" s="21"/>
      <c r="M1" s="21"/>
      <c r="N1" s="21"/>
      <c r="O1" s="21"/>
      <c r="P1" s="21"/>
      <c r="Q1" s="21"/>
      <c r="R1" s="21"/>
      <c r="S1" s="22"/>
    </row>
    <row r="2" spans="1:19" ht="47.25" customHeight="1" x14ac:dyDescent="0.25">
      <c r="A2" s="2" t="s">
        <v>1</v>
      </c>
      <c r="B2" s="3" t="s">
        <v>0</v>
      </c>
      <c r="C2" s="3" t="s">
        <v>16</v>
      </c>
      <c r="D2" s="3" t="s">
        <v>9</v>
      </c>
      <c r="E2" s="4"/>
      <c r="F2" s="4"/>
      <c r="G2" s="4"/>
      <c r="H2" s="4"/>
      <c r="I2" s="5"/>
      <c r="J2" s="2" t="s">
        <v>1</v>
      </c>
      <c r="K2" s="3" t="s">
        <v>0</v>
      </c>
      <c r="L2" s="3" t="s">
        <v>15</v>
      </c>
      <c r="M2" s="3" t="s">
        <v>9</v>
      </c>
      <c r="N2" s="4"/>
      <c r="O2" s="4"/>
      <c r="P2" s="4"/>
      <c r="Q2" s="4"/>
      <c r="R2" s="4"/>
      <c r="S2" s="5"/>
    </row>
    <row r="3" spans="1:19" x14ac:dyDescent="0.25">
      <c r="A3" s="6">
        <v>250</v>
      </c>
      <c r="B3" s="4">
        <v>3.42</v>
      </c>
      <c r="C3" s="4">
        <v>1282</v>
      </c>
      <c r="D3" s="12">
        <f>A3*B3</f>
        <v>855</v>
      </c>
      <c r="E3" s="4"/>
      <c r="F3" s="4"/>
      <c r="G3" s="4"/>
      <c r="H3" s="4"/>
      <c r="I3" s="5"/>
      <c r="J3" s="6">
        <v>250</v>
      </c>
      <c r="K3" s="4">
        <v>3.28</v>
      </c>
      <c r="L3" s="4">
        <v>1194</v>
      </c>
      <c r="M3" s="12">
        <f>J3*K3</f>
        <v>820</v>
      </c>
      <c r="N3" s="4"/>
      <c r="O3" s="4"/>
      <c r="P3" s="4"/>
      <c r="Q3" s="4"/>
      <c r="R3" s="4"/>
      <c r="S3" s="5"/>
    </row>
    <row r="4" spans="1:19" x14ac:dyDescent="0.25">
      <c r="A4" s="6">
        <v>260</v>
      </c>
      <c r="B4" s="4">
        <v>3.63</v>
      </c>
      <c r="C4" s="4">
        <v>1308</v>
      </c>
      <c r="D4" s="12">
        <f t="shared" ref="D4:D15" si="0">A4*B4</f>
        <v>943.8</v>
      </c>
      <c r="E4" s="4"/>
      <c r="F4" s="4"/>
      <c r="G4" s="4"/>
      <c r="H4" s="4"/>
      <c r="I4" s="5"/>
      <c r="J4" s="6">
        <v>260</v>
      </c>
      <c r="K4" s="4">
        <v>3.46</v>
      </c>
      <c r="L4" s="4">
        <v>1221</v>
      </c>
      <c r="M4" s="12">
        <f t="shared" ref="M4:M17" si="1">J4*K4</f>
        <v>899.6</v>
      </c>
      <c r="N4" s="4"/>
      <c r="O4" s="4"/>
      <c r="P4" s="4"/>
      <c r="Q4" s="4"/>
      <c r="R4" s="4"/>
      <c r="S4" s="5"/>
    </row>
    <row r="5" spans="1:19" x14ac:dyDescent="0.25">
      <c r="A5" s="6">
        <v>280</v>
      </c>
      <c r="B5" s="4">
        <v>3.97</v>
      </c>
      <c r="C5" s="4">
        <v>1384</v>
      </c>
      <c r="D5" s="12">
        <f t="shared" si="0"/>
        <v>1111.6000000000001</v>
      </c>
      <c r="E5" s="4"/>
      <c r="F5" s="4"/>
      <c r="G5" s="4"/>
      <c r="H5" s="4"/>
      <c r="I5" s="5"/>
      <c r="J5" s="6">
        <v>280</v>
      </c>
      <c r="K5" s="4">
        <v>3.76</v>
      </c>
      <c r="L5" s="4">
        <v>1268</v>
      </c>
      <c r="M5" s="12">
        <f t="shared" si="1"/>
        <v>1052.8</v>
      </c>
      <c r="N5" s="4"/>
      <c r="O5" s="4"/>
      <c r="P5" s="4"/>
      <c r="Q5" s="4"/>
      <c r="R5" s="4"/>
      <c r="S5" s="5"/>
    </row>
    <row r="6" spans="1:19" x14ac:dyDescent="0.25">
      <c r="A6" s="6">
        <v>300</v>
      </c>
      <c r="B6" s="4">
        <v>4.32</v>
      </c>
      <c r="C6" s="4">
        <v>1445</v>
      </c>
      <c r="D6" s="4">
        <f t="shared" si="0"/>
        <v>1296</v>
      </c>
      <c r="E6" s="4"/>
      <c r="F6" s="4"/>
      <c r="G6" s="4"/>
      <c r="H6" s="4"/>
      <c r="I6" s="5"/>
      <c r="J6" s="6">
        <v>300</v>
      </c>
      <c r="K6" s="17">
        <v>4.12</v>
      </c>
      <c r="L6" s="17">
        <v>1363</v>
      </c>
      <c r="M6" s="12">
        <f t="shared" si="1"/>
        <v>1236</v>
      </c>
      <c r="N6" s="4"/>
      <c r="O6" s="4"/>
      <c r="P6" s="4"/>
      <c r="Q6" s="4"/>
      <c r="R6" s="4"/>
      <c r="S6" s="5"/>
    </row>
    <row r="7" spans="1:19" x14ac:dyDescent="0.25">
      <c r="A7" s="6">
        <v>320</v>
      </c>
      <c r="B7" s="11">
        <v>4.7</v>
      </c>
      <c r="C7" s="4">
        <v>1503</v>
      </c>
      <c r="D7" s="4">
        <f t="shared" si="0"/>
        <v>1504</v>
      </c>
      <c r="E7" s="4"/>
      <c r="F7" s="4"/>
      <c r="G7" s="4"/>
      <c r="H7" s="4"/>
      <c r="I7" s="5"/>
      <c r="J7" s="6">
        <v>320</v>
      </c>
      <c r="K7" s="11">
        <v>4.4800000000000004</v>
      </c>
      <c r="L7" s="17">
        <v>1419</v>
      </c>
      <c r="M7" s="12">
        <f t="shared" si="1"/>
        <v>1433.6000000000001</v>
      </c>
      <c r="N7" s="4"/>
      <c r="O7" s="4"/>
      <c r="P7" s="4"/>
      <c r="Q7" s="4"/>
      <c r="R7" s="4"/>
      <c r="S7" s="5"/>
    </row>
    <row r="8" spans="1:19" x14ac:dyDescent="0.25">
      <c r="A8" s="6">
        <v>340</v>
      </c>
      <c r="B8" s="4">
        <v>5.05</v>
      </c>
      <c r="C8" s="4">
        <v>1558</v>
      </c>
      <c r="D8" s="4">
        <f t="shared" si="0"/>
        <v>1717</v>
      </c>
      <c r="E8" s="4"/>
      <c r="F8" s="4"/>
      <c r="G8" s="4"/>
      <c r="H8" s="4"/>
      <c r="I8" s="5"/>
      <c r="J8" s="6">
        <v>340</v>
      </c>
      <c r="K8" s="17">
        <v>4.83</v>
      </c>
      <c r="L8" s="17">
        <v>1483</v>
      </c>
      <c r="M8" s="12">
        <f t="shared" si="1"/>
        <v>1642.2</v>
      </c>
      <c r="N8" s="4"/>
      <c r="O8" s="4"/>
      <c r="P8" s="4"/>
      <c r="Q8" s="4"/>
      <c r="R8" s="4"/>
      <c r="S8" s="5"/>
    </row>
    <row r="9" spans="1:19" x14ac:dyDescent="0.25">
      <c r="A9" s="6">
        <v>360</v>
      </c>
      <c r="B9" s="4">
        <v>5.46</v>
      </c>
      <c r="C9" s="4">
        <v>1619</v>
      </c>
      <c r="D9" s="12">
        <f t="shared" si="0"/>
        <v>1965.6</v>
      </c>
      <c r="E9" s="4"/>
      <c r="F9" s="4"/>
      <c r="G9" s="4"/>
      <c r="H9" s="4"/>
      <c r="I9" s="5"/>
      <c r="J9" s="6">
        <v>360</v>
      </c>
      <c r="K9" s="17">
        <v>5.23</v>
      </c>
      <c r="L9" s="17">
        <v>1547</v>
      </c>
      <c r="M9" s="12">
        <f t="shared" si="1"/>
        <v>1882.8000000000002</v>
      </c>
      <c r="N9" s="4"/>
      <c r="O9" s="4"/>
      <c r="P9" s="4"/>
      <c r="Q9" s="4"/>
      <c r="R9" s="4"/>
      <c r="S9" s="5"/>
    </row>
    <row r="10" spans="1:19" x14ac:dyDescent="0.25">
      <c r="A10" s="6">
        <v>380</v>
      </c>
      <c r="B10" s="4">
        <v>5.85</v>
      </c>
      <c r="C10" s="4">
        <v>1683</v>
      </c>
      <c r="D10" s="4">
        <f t="shared" si="0"/>
        <v>2223</v>
      </c>
      <c r="E10" s="4"/>
      <c r="F10" s="4"/>
      <c r="G10" s="4"/>
      <c r="H10" s="4"/>
      <c r="I10" s="5"/>
      <c r="J10" s="6">
        <v>380</v>
      </c>
      <c r="K10" s="18">
        <v>5.6</v>
      </c>
      <c r="L10" s="17">
        <v>1605</v>
      </c>
      <c r="M10" s="12">
        <f t="shared" si="1"/>
        <v>2128</v>
      </c>
      <c r="N10" s="4"/>
      <c r="O10" s="4"/>
      <c r="P10" s="4"/>
      <c r="Q10" s="4"/>
      <c r="R10" s="4"/>
      <c r="S10" s="5"/>
    </row>
    <row r="11" spans="1:19" x14ac:dyDescent="0.25">
      <c r="A11" s="6">
        <v>400</v>
      </c>
      <c r="B11" s="4">
        <v>6.25</v>
      </c>
      <c r="C11" s="4">
        <v>1744</v>
      </c>
      <c r="D11" s="4">
        <f t="shared" si="0"/>
        <v>2500</v>
      </c>
      <c r="E11" s="4"/>
      <c r="F11" s="4"/>
      <c r="G11" s="4"/>
      <c r="H11" s="4"/>
      <c r="I11" s="5"/>
      <c r="J11" s="6">
        <v>400</v>
      </c>
      <c r="K11" s="17">
        <v>5.98</v>
      </c>
      <c r="L11" s="17">
        <v>1660</v>
      </c>
      <c r="M11" s="12">
        <f t="shared" si="1"/>
        <v>2392</v>
      </c>
      <c r="N11" s="4"/>
      <c r="O11" s="4"/>
      <c r="P11" s="4"/>
      <c r="Q11" s="4"/>
      <c r="R11" s="4"/>
      <c r="S11" s="5"/>
    </row>
    <row r="12" spans="1:19" x14ac:dyDescent="0.25">
      <c r="A12" s="6">
        <v>420</v>
      </c>
      <c r="B12" s="11">
        <v>6.67</v>
      </c>
      <c r="C12" s="4">
        <v>1816</v>
      </c>
      <c r="D12" s="12">
        <f t="shared" si="0"/>
        <v>2801.4</v>
      </c>
      <c r="E12" s="4"/>
      <c r="F12" s="4"/>
      <c r="G12" s="4"/>
      <c r="H12" s="4"/>
      <c r="I12" s="5"/>
      <c r="J12" s="6">
        <v>420</v>
      </c>
      <c r="K12" s="11">
        <v>6.39</v>
      </c>
      <c r="L12" s="17">
        <v>1720</v>
      </c>
      <c r="M12" s="12">
        <f t="shared" si="1"/>
        <v>2683.7999999999997</v>
      </c>
      <c r="N12" s="4"/>
      <c r="O12" s="4"/>
      <c r="P12" s="4"/>
      <c r="Q12" s="4"/>
      <c r="R12" s="4"/>
      <c r="S12" s="5"/>
    </row>
    <row r="13" spans="1:19" x14ac:dyDescent="0.25">
      <c r="A13" s="6">
        <v>440</v>
      </c>
      <c r="B13" s="4">
        <v>7.04</v>
      </c>
      <c r="C13" s="4">
        <v>1880</v>
      </c>
      <c r="D13" s="12">
        <f t="shared" si="0"/>
        <v>3097.6</v>
      </c>
      <c r="E13" s="4"/>
      <c r="F13" s="4"/>
      <c r="G13" s="4"/>
      <c r="H13" s="4"/>
      <c r="I13" s="5"/>
      <c r="J13" s="6">
        <v>440</v>
      </c>
      <c r="K13" s="17">
        <v>6.76</v>
      </c>
      <c r="L13" s="17">
        <v>1775</v>
      </c>
      <c r="M13" s="12">
        <f t="shared" si="1"/>
        <v>2974.4</v>
      </c>
      <c r="N13" s="4"/>
      <c r="O13" s="4"/>
      <c r="P13" s="4"/>
      <c r="Q13" s="4"/>
      <c r="R13" s="4"/>
      <c r="S13" s="5"/>
    </row>
    <row r="14" spans="1:19" x14ac:dyDescent="0.25">
      <c r="A14" s="6">
        <v>450</v>
      </c>
      <c r="B14" s="4">
        <v>7.26</v>
      </c>
      <c r="C14" s="4">
        <v>1915</v>
      </c>
      <c r="D14" s="4">
        <f t="shared" si="0"/>
        <v>3267</v>
      </c>
      <c r="E14" s="4"/>
      <c r="F14" s="4"/>
      <c r="G14" s="4"/>
      <c r="H14" s="4"/>
      <c r="I14" s="5"/>
      <c r="J14" s="6">
        <v>415</v>
      </c>
      <c r="K14" s="18">
        <v>6.27</v>
      </c>
      <c r="L14" s="17">
        <v>1700</v>
      </c>
      <c r="M14" s="12">
        <f t="shared" si="1"/>
        <v>2602.0499999999997</v>
      </c>
      <c r="N14" s="4"/>
      <c r="O14" s="4"/>
      <c r="P14" s="4"/>
      <c r="Q14" s="4"/>
      <c r="R14" s="4"/>
      <c r="S14" s="5"/>
    </row>
    <row r="15" spans="1:19" x14ac:dyDescent="0.25">
      <c r="A15" s="8">
        <v>450</v>
      </c>
      <c r="B15" s="9">
        <v>7.33</v>
      </c>
      <c r="C15" s="9">
        <v>1908</v>
      </c>
      <c r="D15" s="13">
        <f t="shared" si="0"/>
        <v>3298.5</v>
      </c>
      <c r="E15" s="23" t="s">
        <v>11</v>
      </c>
      <c r="F15" s="23"/>
      <c r="G15" s="23"/>
      <c r="H15" s="23"/>
      <c r="I15" s="24"/>
      <c r="J15" s="26">
        <v>415</v>
      </c>
      <c r="K15" s="17">
        <v>6.24</v>
      </c>
      <c r="L15" s="17">
        <v>1698</v>
      </c>
      <c r="M15" s="12">
        <f t="shared" si="1"/>
        <v>2589.6</v>
      </c>
      <c r="N15" s="7" t="s">
        <v>12</v>
      </c>
      <c r="O15" s="7"/>
      <c r="P15" s="7"/>
      <c r="Q15" s="7"/>
      <c r="R15" s="7"/>
      <c r="S15" s="31"/>
    </row>
    <row r="16" spans="1:19" x14ac:dyDescent="0.25">
      <c r="J16" s="26">
        <v>420</v>
      </c>
      <c r="K16" s="18">
        <v>6.39</v>
      </c>
      <c r="L16" s="17">
        <v>1712</v>
      </c>
      <c r="M16" s="12">
        <f t="shared" si="1"/>
        <v>2683.7999999999997</v>
      </c>
      <c r="N16" s="7" t="s">
        <v>13</v>
      </c>
      <c r="O16" s="7"/>
      <c r="P16" s="7"/>
      <c r="Q16" s="7"/>
      <c r="R16" s="7"/>
      <c r="S16" s="31"/>
    </row>
    <row r="17" spans="1:19" x14ac:dyDescent="0.25">
      <c r="J17" s="27">
        <v>420</v>
      </c>
      <c r="K17" s="28">
        <v>6.44</v>
      </c>
      <c r="L17" s="29">
        <v>1705</v>
      </c>
      <c r="M17" s="13">
        <f t="shared" si="1"/>
        <v>2704.8</v>
      </c>
      <c r="N17" s="32" t="s">
        <v>14</v>
      </c>
      <c r="O17" s="32"/>
      <c r="P17" s="32"/>
      <c r="Q17" s="32"/>
      <c r="R17" s="32"/>
      <c r="S17" s="33"/>
    </row>
    <row r="18" spans="1:19" x14ac:dyDescent="0.25">
      <c r="A18" s="17"/>
      <c r="B18" s="18"/>
      <c r="C18" s="17"/>
      <c r="D18" s="12"/>
      <c r="E18" s="19"/>
      <c r="F18" s="19"/>
      <c r="G18" s="19"/>
      <c r="H18" s="19"/>
      <c r="I18" s="19"/>
      <c r="J18" s="19"/>
    </row>
    <row r="19" spans="1:19" x14ac:dyDescent="0.25">
      <c r="A19" s="25" t="s">
        <v>3</v>
      </c>
      <c r="B19" s="25"/>
      <c r="C19" s="25"/>
      <c r="D19" s="25"/>
      <c r="E19" s="25"/>
      <c r="F19" s="25"/>
    </row>
  </sheetData>
  <mergeCells count="4">
    <mergeCell ref="A19:F19"/>
    <mergeCell ref="E15:I15"/>
    <mergeCell ref="A1:I1"/>
    <mergeCell ref="J1:S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80" zoomScaleNormal="80" workbookViewId="0">
      <selection activeCell="E25" sqref="E25"/>
    </sheetView>
  </sheetViews>
  <sheetFormatPr defaultRowHeight="15" x14ac:dyDescent="0.25"/>
  <cols>
    <col min="5" max="5" width="11.42578125" customWidth="1"/>
    <col min="9" max="9" width="11.85546875" customWidth="1"/>
    <col min="10" max="10" width="10" customWidth="1"/>
    <col min="11" max="11" width="9.140625" customWidth="1"/>
    <col min="15" max="15" width="10.140625" customWidth="1"/>
    <col min="18" max="18" width="10.42578125" customWidth="1"/>
  </cols>
  <sheetData>
    <row r="1" spans="1:24" x14ac:dyDescent="0.25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 t="s">
        <v>21</v>
      </c>
      <c r="Q1" s="35"/>
      <c r="R1" s="35"/>
      <c r="S1" s="35"/>
      <c r="T1" s="35"/>
      <c r="U1" s="35"/>
      <c r="V1" s="35"/>
      <c r="W1" s="35"/>
      <c r="X1" s="36"/>
    </row>
    <row r="2" spans="1:24" ht="46.5" customHeight="1" x14ac:dyDescent="0.25">
      <c r="A2" s="2" t="s">
        <v>26</v>
      </c>
      <c r="B2" s="3" t="s">
        <v>27</v>
      </c>
      <c r="C2" s="3" t="s">
        <v>1</v>
      </c>
      <c r="D2" s="3" t="s">
        <v>0</v>
      </c>
      <c r="E2" s="3" t="s">
        <v>17</v>
      </c>
      <c r="F2" s="3" t="s">
        <v>9</v>
      </c>
      <c r="G2" s="4"/>
      <c r="H2" s="4"/>
      <c r="I2" s="4"/>
      <c r="J2" s="4"/>
      <c r="K2" s="4"/>
      <c r="L2" s="4"/>
      <c r="M2" s="4"/>
      <c r="N2" s="4"/>
      <c r="O2" s="5"/>
      <c r="P2" s="37" t="s">
        <v>1</v>
      </c>
      <c r="Q2" s="3" t="s">
        <v>17</v>
      </c>
      <c r="R2" s="4"/>
      <c r="S2" s="4"/>
      <c r="T2" s="4"/>
      <c r="U2" s="4"/>
      <c r="V2" s="4"/>
      <c r="W2" s="4"/>
      <c r="X2" s="5"/>
    </row>
    <row r="3" spans="1:24" x14ac:dyDescent="0.25">
      <c r="A3" s="42">
        <v>230</v>
      </c>
      <c r="B3" s="39">
        <v>3.13</v>
      </c>
      <c r="C3" s="4">
        <v>450</v>
      </c>
      <c r="D3" s="11">
        <v>6.2</v>
      </c>
      <c r="E3" s="4">
        <v>1310</v>
      </c>
      <c r="F3" s="12">
        <f>C3*D3</f>
        <v>2790</v>
      </c>
      <c r="G3" s="30" t="s">
        <v>18</v>
      </c>
      <c r="H3" s="30"/>
      <c r="I3" s="30"/>
      <c r="J3" s="30"/>
      <c r="K3" s="30"/>
      <c r="L3" s="30"/>
      <c r="M3" s="4"/>
      <c r="N3" s="4"/>
      <c r="O3" s="5"/>
      <c r="P3" s="4">
        <v>550</v>
      </c>
      <c r="Q3" s="4">
        <v>1376</v>
      </c>
      <c r="R3" s="4"/>
      <c r="S3" s="4"/>
      <c r="T3" s="4"/>
      <c r="U3" s="4"/>
      <c r="V3" s="4"/>
      <c r="W3" s="4"/>
      <c r="X3" s="5"/>
    </row>
    <row r="4" spans="1:24" x14ac:dyDescent="0.25">
      <c r="A4" s="42"/>
      <c r="B4" s="39"/>
      <c r="C4" s="4">
        <v>450</v>
      </c>
      <c r="D4" s="11">
        <v>6.2</v>
      </c>
      <c r="E4" s="4">
        <v>1345</v>
      </c>
      <c r="F4" s="12">
        <f>C4*D4</f>
        <v>2790</v>
      </c>
      <c r="G4" s="30" t="s">
        <v>19</v>
      </c>
      <c r="H4" s="30"/>
      <c r="I4" s="30"/>
      <c r="J4" s="30"/>
      <c r="K4" s="30"/>
      <c r="L4" s="30"/>
      <c r="M4" s="4"/>
      <c r="N4" s="4"/>
      <c r="O4" s="5"/>
      <c r="P4" s="4">
        <v>560</v>
      </c>
      <c r="Q4" s="4">
        <v>1387</v>
      </c>
      <c r="R4" s="4"/>
      <c r="S4" s="4"/>
      <c r="T4" s="4"/>
      <c r="U4" s="4"/>
      <c r="V4" s="4"/>
      <c r="W4" s="4"/>
      <c r="X4" s="5"/>
    </row>
    <row r="5" spans="1:24" x14ac:dyDescent="0.25">
      <c r="A5" s="42"/>
      <c r="B5" s="39"/>
      <c r="C5" s="4">
        <v>450</v>
      </c>
      <c r="D5" s="11">
        <v>6.1</v>
      </c>
      <c r="E5" s="4">
        <v>1450</v>
      </c>
      <c r="F5" s="12">
        <f>C5*D5</f>
        <v>2745</v>
      </c>
      <c r="G5" s="7" t="s">
        <v>23</v>
      </c>
      <c r="H5" s="7"/>
      <c r="I5" s="7"/>
      <c r="J5" s="7"/>
      <c r="K5" s="7"/>
      <c r="L5" s="7"/>
      <c r="M5" s="7"/>
      <c r="N5" s="7"/>
      <c r="O5" s="31"/>
      <c r="P5" s="4">
        <v>563</v>
      </c>
      <c r="Q5" s="4">
        <v>1400</v>
      </c>
      <c r="R5" s="4"/>
      <c r="S5" s="4"/>
      <c r="T5" s="4"/>
      <c r="U5" s="4"/>
      <c r="V5" s="4"/>
      <c r="W5" s="4"/>
      <c r="X5" s="5"/>
    </row>
    <row r="6" spans="1:24" x14ac:dyDescent="0.25">
      <c r="A6" s="42"/>
      <c r="B6" s="39"/>
      <c r="C6" s="4">
        <v>460</v>
      </c>
      <c r="D6" s="11">
        <v>6.3</v>
      </c>
      <c r="E6" s="17">
        <v>1470</v>
      </c>
      <c r="F6" s="12">
        <f t="shared" ref="F6:F24" si="0">C6*D6</f>
        <v>2898</v>
      </c>
      <c r="G6" s="4"/>
      <c r="H6" s="4"/>
      <c r="I6" s="4"/>
      <c r="J6" s="4"/>
      <c r="K6" s="4"/>
      <c r="L6" s="4"/>
      <c r="M6" s="4"/>
      <c r="N6" s="4"/>
      <c r="O6" s="5"/>
      <c r="P6" s="4">
        <v>570</v>
      </c>
      <c r="Q6" s="4">
        <v>1412</v>
      </c>
      <c r="R6" s="4"/>
      <c r="S6" s="4"/>
      <c r="T6" s="4"/>
      <c r="U6" s="4"/>
      <c r="V6" s="4"/>
      <c r="W6" s="4"/>
      <c r="X6" s="5"/>
    </row>
    <row r="7" spans="1:24" x14ac:dyDescent="0.25">
      <c r="A7" s="42"/>
      <c r="B7" s="39"/>
      <c r="C7" s="4">
        <v>480</v>
      </c>
      <c r="D7" s="4">
        <v>6.74</v>
      </c>
      <c r="E7" s="17">
        <v>1512</v>
      </c>
      <c r="F7" s="12">
        <f t="shared" si="0"/>
        <v>3235.2000000000003</v>
      </c>
      <c r="G7" s="4"/>
      <c r="H7" s="4"/>
      <c r="I7" s="4"/>
      <c r="J7" s="4"/>
      <c r="K7" s="4"/>
      <c r="L7" s="4"/>
      <c r="M7" s="4"/>
      <c r="N7" s="4"/>
      <c r="O7" s="5"/>
      <c r="P7" s="4">
        <v>580</v>
      </c>
      <c r="Q7" s="4">
        <v>1427</v>
      </c>
      <c r="R7" s="4"/>
      <c r="S7" s="4"/>
      <c r="T7" s="4"/>
      <c r="U7" s="4"/>
      <c r="V7" s="4"/>
      <c r="W7" s="4"/>
      <c r="X7" s="5"/>
    </row>
    <row r="8" spans="1:24" x14ac:dyDescent="0.25">
      <c r="A8" s="42"/>
      <c r="B8" s="39"/>
      <c r="C8" s="4">
        <v>500</v>
      </c>
      <c r="D8" s="18">
        <v>7.08</v>
      </c>
      <c r="E8" s="17">
        <v>1545</v>
      </c>
      <c r="F8" s="12">
        <f t="shared" si="0"/>
        <v>3540</v>
      </c>
      <c r="G8" s="4"/>
      <c r="H8" s="4"/>
      <c r="I8" s="4"/>
      <c r="J8" s="4"/>
      <c r="K8" s="4"/>
      <c r="L8" s="4"/>
      <c r="M8" s="4"/>
      <c r="N8" s="4"/>
      <c r="O8" s="5"/>
      <c r="P8" s="4">
        <v>590</v>
      </c>
      <c r="Q8" s="4">
        <v>1452</v>
      </c>
      <c r="R8" s="4"/>
      <c r="S8" s="4"/>
      <c r="T8" s="4"/>
      <c r="U8" s="4"/>
      <c r="V8" s="4"/>
      <c r="W8" s="4"/>
      <c r="X8" s="5"/>
    </row>
    <row r="9" spans="1:24" x14ac:dyDescent="0.25">
      <c r="A9" s="42"/>
      <c r="B9" s="39"/>
      <c r="C9" s="4">
        <v>520</v>
      </c>
      <c r="D9" s="11">
        <v>7.46</v>
      </c>
      <c r="E9" s="17">
        <v>1580</v>
      </c>
      <c r="F9" s="12">
        <f t="shared" si="0"/>
        <v>3879.2</v>
      </c>
      <c r="G9" s="4"/>
      <c r="H9" s="4"/>
      <c r="I9" s="4"/>
      <c r="J9" s="4"/>
      <c r="K9" s="4"/>
      <c r="L9" s="4"/>
      <c r="M9" s="4"/>
      <c r="N9" s="4"/>
      <c r="O9" s="5"/>
      <c r="P9" s="4">
        <v>600</v>
      </c>
      <c r="Q9" s="4">
        <v>1468</v>
      </c>
      <c r="R9" s="4"/>
      <c r="S9" s="4"/>
      <c r="T9" s="4"/>
      <c r="U9" s="4"/>
      <c r="V9" s="4"/>
      <c r="W9" s="4"/>
      <c r="X9" s="5"/>
    </row>
    <row r="10" spans="1:24" x14ac:dyDescent="0.25">
      <c r="A10" s="42"/>
      <c r="B10" s="39"/>
      <c r="C10" s="4">
        <v>540</v>
      </c>
      <c r="D10" s="18">
        <v>7.85</v>
      </c>
      <c r="E10" s="17">
        <v>1619</v>
      </c>
      <c r="F10" s="12">
        <f t="shared" si="0"/>
        <v>4239</v>
      </c>
      <c r="G10" s="4"/>
      <c r="H10" s="4"/>
      <c r="I10" s="4"/>
      <c r="J10" s="4"/>
      <c r="K10" s="4"/>
      <c r="L10" s="4"/>
      <c r="M10" s="4"/>
      <c r="N10" s="4"/>
      <c r="O10" s="5"/>
      <c r="P10" s="4">
        <v>610</v>
      </c>
      <c r="Q10" s="4">
        <v>1480</v>
      </c>
      <c r="R10" s="4"/>
      <c r="S10" s="4"/>
      <c r="T10" s="4"/>
      <c r="U10" s="4"/>
      <c r="V10" s="4"/>
      <c r="W10" s="4"/>
      <c r="X10" s="5"/>
    </row>
    <row r="11" spans="1:24" x14ac:dyDescent="0.25">
      <c r="A11" s="42"/>
      <c r="B11" s="39"/>
      <c r="C11" s="4">
        <v>560</v>
      </c>
      <c r="D11" s="18">
        <v>8.2100000000000009</v>
      </c>
      <c r="E11" s="17">
        <v>1655</v>
      </c>
      <c r="F11" s="12">
        <f t="shared" si="0"/>
        <v>4597.6000000000004</v>
      </c>
      <c r="G11" s="4"/>
      <c r="H11" s="4"/>
      <c r="I11" s="4"/>
      <c r="J11" s="4"/>
      <c r="K11" s="4"/>
      <c r="L11" s="4"/>
      <c r="M11" s="4"/>
      <c r="N11" s="4"/>
      <c r="O11" s="5"/>
      <c r="P11" s="4">
        <v>620</v>
      </c>
      <c r="Q11" s="4">
        <v>1495</v>
      </c>
      <c r="R11" s="4"/>
      <c r="S11" s="4"/>
      <c r="T11" s="4"/>
      <c r="U11" s="4"/>
      <c r="V11" s="4"/>
      <c r="W11" s="4"/>
      <c r="X11" s="5"/>
    </row>
    <row r="12" spans="1:24" x14ac:dyDescent="0.25">
      <c r="A12" s="42"/>
      <c r="B12" s="39"/>
      <c r="C12" s="4">
        <v>580</v>
      </c>
      <c r="D12" s="18">
        <v>8.56</v>
      </c>
      <c r="E12" s="17">
        <v>1696</v>
      </c>
      <c r="F12" s="12">
        <f t="shared" si="0"/>
        <v>4964.8</v>
      </c>
      <c r="G12" s="4"/>
      <c r="H12" s="4"/>
      <c r="I12" s="4"/>
      <c r="J12" s="4"/>
      <c r="K12" s="4"/>
      <c r="L12" s="4"/>
      <c r="M12" s="4"/>
      <c r="N12" s="4"/>
      <c r="O12" s="5"/>
      <c r="P12" s="4">
        <v>650</v>
      </c>
      <c r="Q12" s="4">
        <v>1538</v>
      </c>
      <c r="R12" s="4"/>
      <c r="S12" s="4"/>
      <c r="T12" s="4"/>
      <c r="U12" s="4"/>
      <c r="V12" s="4"/>
      <c r="W12" s="4"/>
      <c r="X12" s="5"/>
    </row>
    <row r="13" spans="1:24" x14ac:dyDescent="0.25">
      <c r="A13" s="42"/>
      <c r="B13" s="39"/>
      <c r="C13" s="4">
        <v>600</v>
      </c>
      <c r="D13" s="18">
        <v>8.9499999999999993</v>
      </c>
      <c r="E13" s="17">
        <v>1735</v>
      </c>
      <c r="F13" s="12">
        <f t="shared" si="0"/>
        <v>5370</v>
      </c>
      <c r="G13" s="4"/>
      <c r="H13" s="4"/>
      <c r="I13" s="4"/>
      <c r="J13" s="4"/>
      <c r="K13" s="4"/>
      <c r="L13" s="4"/>
      <c r="M13" s="4"/>
      <c r="N13" s="4"/>
      <c r="O13" s="5"/>
      <c r="P13" s="4">
        <v>675</v>
      </c>
      <c r="Q13" s="4">
        <v>1574</v>
      </c>
      <c r="R13" s="4"/>
      <c r="S13" s="4"/>
      <c r="T13" s="4"/>
      <c r="U13" s="4"/>
      <c r="V13" s="4"/>
      <c r="W13" s="4"/>
      <c r="X13" s="5"/>
    </row>
    <row r="14" spans="1:24" x14ac:dyDescent="0.25">
      <c r="A14" s="42"/>
      <c r="B14" s="39"/>
      <c r="C14" s="4">
        <v>620</v>
      </c>
      <c r="D14" s="11">
        <v>9.31</v>
      </c>
      <c r="E14" s="17">
        <v>1769</v>
      </c>
      <c r="F14" s="12">
        <f t="shared" si="0"/>
        <v>5772.2000000000007</v>
      </c>
      <c r="G14" s="7"/>
      <c r="H14" s="7"/>
      <c r="I14" s="7"/>
      <c r="J14" s="7"/>
      <c r="K14" s="7"/>
      <c r="L14" s="7"/>
      <c r="M14" s="4"/>
      <c r="N14" s="4"/>
      <c r="O14" s="5"/>
      <c r="P14" s="4">
        <v>693</v>
      </c>
      <c r="Q14" s="4">
        <v>1600</v>
      </c>
      <c r="R14" s="4"/>
      <c r="S14" s="4"/>
      <c r="T14" s="4"/>
      <c r="U14" s="4"/>
      <c r="V14" s="4"/>
      <c r="W14" s="4"/>
      <c r="X14" s="5"/>
    </row>
    <row r="15" spans="1:24" x14ac:dyDescent="0.25">
      <c r="A15" s="42"/>
      <c r="B15" s="39"/>
      <c r="C15" s="39">
        <v>640</v>
      </c>
      <c r="D15" s="38">
        <v>9.66</v>
      </c>
      <c r="E15" s="17">
        <v>1810</v>
      </c>
      <c r="F15" s="40">
        <f>C15*D15</f>
        <v>6182.4</v>
      </c>
      <c r="G15" s="7" t="s">
        <v>28</v>
      </c>
      <c r="H15" s="7"/>
      <c r="I15" s="7"/>
      <c r="J15" s="7"/>
      <c r="K15" s="7"/>
      <c r="L15" s="7"/>
      <c r="M15" s="4"/>
      <c r="N15" s="4"/>
      <c r="O15" s="5"/>
      <c r="P15" s="23" t="s">
        <v>20</v>
      </c>
      <c r="Q15" s="23"/>
      <c r="R15" s="23"/>
      <c r="S15" s="23"/>
      <c r="T15" s="23"/>
      <c r="U15" s="23"/>
      <c r="V15" s="23"/>
      <c r="W15" s="23"/>
      <c r="X15" s="24"/>
    </row>
    <row r="16" spans="1:24" ht="14.25" customHeight="1" x14ac:dyDescent="0.25">
      <c r="A16" s="6">
        <v>200</v>
      </c>
      <c r="B16" s="4">
        <v>2.65</v>
      </c>
      <c r="C16" s="39"/>
      <c r="D16" s="38"/>
      <c r="E16" s="17">
        <v>1812</v>
      </c>
      <c r="F16" s="40"/>
      <c r="G16" s="7" t="s">
        <v>29</v>
      </c>
      <c r="H16" s="7"/>
      <c r="I16" s="7"/>
      <c r="J16" s="7"/>
      <c r="K16" s="7"/>
      <c r="L16" s="7"/>
      <c r="M16" s="7"/>
      <c r="N16" s="7"/>
      <c r="O16" s="31"/>
    </row>
    <row r="17" spans="1:15" ht="14.25" customHeight="1" x14ac:dyDescent="0.25">
      <c r="A17" s="6">
        <v>175</v>
      </c>
      <c r="B17" s="4">
        <v>2.2599999999999998</v>
      </c>
      <c r="C17" s="39"/>
      <c r="D17" s="38"/>
      <c r="E17" s="17">
        <v>1816</v>
      </c>
      <c r="F17" s="40"/>
      <c r="G17" s="7"/>
      <c r="H17" s="7"/>
      <c r="I17" s="7"/>
      <c r="J17" s="7"/>
      <c r="K17" s="7"/>
      <c r="L17" s="7"/>
      <c r="M17" s="4"/>
      <c r="N17" s="4"/>
      <c r="O17" s="5"/>
    </row>
    <row r="18" spans="1:15" ht="14.25" customHeight="1" x14ac:dyDescent="0.25">
      <c r="A18" s="6">
        <v>150</v>
      </c>
      <c r="B18" s="4">
        <v>1.89</v>
      </c>
      <c r="C18" s="39"/>
      <c r="D18" s="38"/>
      <c r="E18" s="17">
        <v>1820</v>
      </c>
      <c r="F18" s="40"/>
      <c r="G18" s="7"/>
      <c r="H18" s="7"/>
      <c r="I18" s="7"/>
      <c r="J18" s="7"/>
      <c r="K18" s="7"/>
      <c r="L18" s="7"/>
      <c r="M18" s="4"/>
      <c r="N18" s="4"/>
      <c r="O18" s="5"/>
    </row>
    <row r="19" spans="1:15" ht="14.25" customHeight="1" x14ac:dyDescent="0.25">
      <c r="A19" s="6">
        <v>125</v>
      </c>
      <c r="B19" s="4">
        <v>1.53</v>
      </c>
      <c r="C19" s="39"/>
      <c r="D19" s="38"/>
      <c r="E19" s="17">
        <v>1823</v>
      </c>
      <c r="F19" s="40"/>
      <c r="G19" s="7"/>
      <c r="H19" s="7"/>
      <c r="I19" s="7"/>
      <c r="J19" s="7"/>
      <c r="K19" s="7"/>
      <c r="L19" s="7"/>
      <c r="M19" s="4"/>
      <c r="N19" s="4"/>
      <c r="O19" s="5"/>
    </row>
    <row r="20" spans="1:15" ht="14.25" customHeight="1" x14ac:dyDescent="0.25">
      <c r="A20" s="6">
        <v>100</v>
      </c>
      <c r="B20" s="4">
        <v>1.19</v>
      </c>
      <c r="C20" s="39"/>
      <c r="D20" s="38"/>
      <c r="E20" s="17">
        <v>1825</v>
      </c>
      <c r="F20" s="40"/>
      <c r="G20" s="7"/>
      <c r="H20" s="7"/>
      <c r="I20" s="7"/>
      <c r="J20" s="7"/>
      <c r="K20" s="7"/>
      <c r="L20" s="7"/>
      <c r="M20" s="4"/>
      <c r="N20" s="4"/>
      <c r="O20" s="5"/>
    </row>
    <row r="21" spans="1:15" x14ac:dyDescent="0.25">
      <c r="A21" s="6">
        <v>75</v>
      </c>
      <c r="B21" s="4">
        <v>0.86</v>
      </c>
      <c r="C21" s="39"/>
      <c r="D21" s="38"/>
      <c r="E21" s="17">
        <v>1828</v>
      </c>
      <c r="F21" s="40"/>
      <c r="G21" s="7"/>
      <c r="H21" s="7"/>
      <c r="I21" s="7"/>
      <c r="J21" s="7"/>
      <c r="K21" s="7"/>
      <c r="L21" s="7"/>
      <c r="M21" s="4"/>
      <c r="N21" s="4"/>
      <c r="O21" s="5"/>
    </row>
    <row r="22" spans="1:15" x14ac:dyDescent="0.25">
      <c r="A22" s="6">
        <v>50</v>
      </c>
      <c r="B22" s="4">
        <v>0.56000000000000005</v>
      </c>
      <c r="C22" s="39"/>
      <c r="D22" s="38">
        <v>9.5500000000000007</v>
      </c>
      <c r="E22" s="41">
        <v>1829</v>
      </c>
      <c r="F22" s="40">
        <f>C15*D22</f>
        <v>6112</v>
      </c>
      <c r="G22" s="7"/>
      <c r="H22" s="7"/>
      <c r="I22" s="7"/>
      <c r="J22" s="7"/>
      <c r="K22" s="7"/>
      <c r="L22" s="7"/>
      <c r="M22" s="4"/>
      <c r="N22" s="4"/>
      <c r="O22" s="5"/>
    </row>
    <row r="23" spans="1:15" x14ac:dyDescent="0.25">
      <c r="A23" s="6">
        <v>25</v>
      </c>
      <c r="B23" s="4">
        <v>0.26</v>
      </c>
      <c r="C23" s="39"/>
      <c r="D23" s="38"/>
      <c r="E23" s="41">
        <v>1828</v>
      </c>
      <c r="F23" s="40"/>
      <c r="G23" s="7"/>
      <c r="H23" s="7"/>
      <c r="I23" s="7"/>
      <c r="J23" s="7"/>
      <c r="K23" s="7"/>
      <c r="L23" s="7"/>
      <c r="M23" s="4"/>
      <c r="N23" s="4"/>
      <c r="O23" s="5"/>
    </row>
    <row r="24" spans="1:15" x14ac:dyDescent="0.25">
      <c r="A24" s="8">
        <v>0</v>
      </c>
      <c r="B24" s="9">
        <v>0</v>
      </c>
      <c r="C24" s="43"/>
      <c r="D24" s="44"/>
      <c r="E24" s="45">
        <v>1826</v>
      </c>
      <c r="F24" s="46"/>
      <c r="G24" s="32"/>
      <c r="H24" s="32"/>
      <c r="I24" s="32"/>
      <c r="J24" s="32"/>
      <c r="K24" s="32"/>
      <c r="L24" s="32"/>
      <c r="M24" s="9"/>
      <c r="N24" s="9"/>
      <c r="O24" s="10"/>
    </row>
    <row r="25" spans="1:15" x14ac:dyDescent="0.25">
      <c r="C25" s="7"/>
      <c r="D25" s="7"/>
      <c r="E25" s="7"/>
      <c r="F25" s="7"/>
      <c r="G25" s="7"/>
      <c r="H25" s="7"/>
      <c r="I25" s="7"/>
      <c r="J25" s="7"/>
      <c r="K25" s="7"/>
      <c r="L25" s="4"/>
      <c r="M25" s="4"/>
      <c r="N25" s="4"/>
      <c r="O25" s="4"/>
    </row>
  </sheetData>
  <mergeCells count="12">
    <mergeCell ref="D15:D21"/>
    <mergeCell ref="F15:F21"/>
    <mergeCell ref="D22:D24"/>
    <mergeCell ref="F22:F24"/>
    <mergeCell ref="B3:B15"/>
    <mergeCell ref="A1:O1"/>
    <mergeCell ref="C15:C24"/>
    <mergeCell ref="P15:X15"/>
    <mergeCell ref="P1:X1"/>
    <mergeCell ref="A3:A15"/>
    <mergeCell ref="G3:L3"/>
    <mergeCell ref="G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LPSIS-diff# heat shields</vt:lpstr>
      <vt:lpstr>new LPSIS-diff materials</vt:lpstr>
      <vt:lpstr>HPFEBIAD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2015-10-23T15:16:10Z</dcterms:created>
  <dcterms:modified xsi:type="dcterms:W3CDTF">2015-11-26T00:27:56Z</dcterms:modified>
</cp:coreProperties>
</file>