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5" yWindow="30" windowWidth="16395" windowHeight="11775" activeTab="1"/>
  </bookViews>
  <sheets>
    <sheet name="diff# heat shields" sheetId="1" r:id="rId1"/>
    <sheet name="diff materials" sheetId="2" r:id="rId2"/>
  </sheets>
  <calcPr calcId="145621"/>
</workbook>
</file>

<file path=xl/calcChain.xml><?xml version="1.0" encoding="utf-8"?>
<calcChain xmlns="http://schemas.openxmlformats.org/spreadsheetml/2006/main">
  <c r="D17" i="2" l="1"/>
  <c r="D16" i="2" l="1"/>
  <c r="D15" i="2"/>
  <c r="D4" i="2" l="1"/>
  <c r="D5" i="2"/>
  <c r="D6" i="2"/>
  <c r="D7" i="2"/>
  <c r="D8" i="2"/>
  <c r="D9" i="2"/>
  <c r="D10" i="2"/>
  <c r="D11" i="2"/>
  <c r="D12" i="2"/>
  <c r="D13" i="2"/>
  <c r="D14" i="2"/>
  <c r="D3" i="2"/>
  <c r="V15" i="1" l="1"/>
  <c r="V14" i="1"/>
  <c r="V11" i="1"/>
  <c r="V12" i="1"/>
  <c r="V13" i="1"/>
  <c r="V4" i="1"/>
  <c r="V5" i="1"/>
  <c r="V6" i="1"/>
  <c r="V7" i="1"/>
  <c r="V8" i="1"/>
  <c r="V9" i="1"/>
  <c r="V10" i="1"/>
  <c r="D3" i="1"/>
  <c r="V3" i="1"/>
  <c r="M4" i="1" l="1"/>
  <c r="M5" i="1"/>
  <c r="M6" i="1"/>
  <c r="M7" i="1"/>
  <c r="M8" i="1"/>
  <c r="M9" i="1"/>
  <c r="M10" i="1"/>
  <c r="M11" i="1"/>
  <c r="M12" i="1"/>
  <c r="M13" i="1"/>
  <c r="M14" i="1"/>
  <c r="M3" i="1"/>
  <c r="D4" i="1"/>
  <c r="D5" i="1"/>
  <c r="D6" i="1"/>
  <c r="D7" i="1"/>
  <c r="D8" i="1"/>
  <c r="D9" i="1"/>
  <c r="D10" i="1"/>
  <c r="D11" i="1"/>
  <c r="D12" i="1"/>
  <c r="D13" i="1"/>
  <c r="D14" i="1"/>
  <c r="D15" i="1"/>
</calcChain>
</file>

<file path=xl/sharedStrings.xml><?xml version="1.0" encoding="utf-8"?>
<sst xmlns="http://schemas.openxmlformats.org/spreadsheetml/2006/main" count="30" uniqueCount="17">
  <si>
    <t>TGHT Voltage /V</t>
  </si>
  <si>
    <t>TGHT Current /A</t>
  </si>
  <si>
    <t>OMEGA IR /C</t>
  </si>
  <si>
    <t>*reading taken after remained at 400A for 1hr</t>
  </si>
  <si>
    <t>**all measurements taken after ~10min at each setpoint</t>
  </si>
  <si>
    <t>*reading taken after remained at 500A for 2hrs</t>
  </si>
  <si>
    <t>*measurement taken 1hr after remained at 455A</t>
  </si>
  <si>
    <t>*measurement taken 17hrs after remained at 455A</t>
  </si>
  <si>
    <t>Sintering TaC coating + 1xTa heat shield</t>
  </si>
  <si>
    <t>2xTa heat shield</t>
  </si>
  <si>
    <t>Power /W</t>
  </si>
  <si>
    <t>3xTa heat shield</t>
  </si>
  <si>
    <t>*measurement taken 18hrs after remained at 450A</t>
  </si>
  <si>
    <t>SiC</t>
  </si>
  <si>
    <t>*measurement taken after remained at 415A for 20min</t>
  </si>
  <si>
    <t>*measurement taken after remained at 420A for 20min</t>
  </si>
  <si>
    <t>*measurement taken after remained at 420A for 4hrs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</si>
</sst>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/>
    <xf numFmtId="0" fontId="0" fillId="0" borderId="4" xfId="0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Border="1"/>
    <xf numFmtId="0" fontId="0" fillId="0" borderId="5" xfId="0" applyBorder="1"/>
    <xf numFmtId="0" fontId="0" fillId="0" borderId="4" xfId="0" applyBorder="1"/>
    <xf numFmtId="0" fontId="0" fillId="0" borderId="0" xfId="0" applyBorder="1" applyAlignment="1"/>
    <xf numFmtId="0" fontId="0" fillId="0" borderId="6" xfId="0" applyBorder="1"/>
    <xf numFmtId="0" fontId="0" fillId="0" borderId="7" xfId="0" applyBorder="1"/>
    <xf numFmtId="0" fontId="0" fillId="0" borderId="8" xfId="0" applyBorder="1"/>
    <xf numFmtId="2" fontId="0" fillId="0" borderId="0" xfId="0" applyNumberFormat="1" applyBorder="1"/>
    <xf numFmtId="1" fontId="0" fillId="0" borderId="0" xfId="0" applyNumberFormat="1" applyBorder="1"/>
    <xf numFmtId="1" fontId="0" fillId="0" borderId="7" xfId="0" applyNumberFormat="1" applyBorder="1"/>
    <xf numFmtId="2" fontId="0" fillId="0" borderId="7" xfId="0" applyNumberFormat="1" applyBorder="1"/>
    <xf numFmtId="0" fontId="0" fillId="0" borderId="2" xfId="0" applyBorder="1"/>
    <xf numFmtId="0" fontId="0" fillId="0" borderId="3" xfId="0" applyBorder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Fill="1" applyBorder="1"/>
    <xf numFmtId="2" fontId="0" fillId="0" borderId="0" xfId="0" applyNumberFormat="1" applyFill="1" applyBorder="1"/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Temp vs. Current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3266342420578955"/>
          <c:y val="0.13871329902686752"/>
          <c:w val="0.65991175267105329"/>
          <c:h val="0.69622684673303004"/>
        </c:manualLayout>
      </c:layout>
      <c:scatterChart>
        <c:scatterStyle val="lineMarker"/>
        <c:varyColors val="0"/>
        <c:ser>
          <c:idx val="1"/>
          <c:order val="0"/>
          <c:tx>
            <c:v>1xTa heat shield</c:v>
          </c:tx>
          <c:spPr>
            <a:ln w="28575">
              <a:noFill/>
            </a:ln>
          </c:spPr>
          <c:trendline>
            <c:trendlineType val="linear"/>
            <c:dispRSqr val="0"/>
            <c:dispEq val="0"/>
          </c:trendline>
          <c:xVal>
            <c:numRef>
              <c:f>'diff# heat shields'!$A$3:$A$15</c:f>
              <c:numCache>
                <c:formatCode>General</c:formatCode>
                <c:ptCount val="13"/>
                <c:pt idx="0">
                  <c:v>300</c:v>
                </c:pt>
                <c:pt idx="1">
                  <c:v>320</c:v>
                </c:pt>
                <c:pt idx="2">
                  <c:v>340</c:v>
                </c:pt>
                <c:pt idx="3">
                  <c:v>360</c:v>
                </c:pt>
                <c:pt idx="4">
                  <c:v>380</c:v>
                </c:pt>
                <c:pt idx="5">
                  <c:v>400</c:v>
                </c:pt>
                <c:pt idx="6">
                  <c:v>400</c:v>
                </c:pt>
                <c:pt idx="7">
                  <c:v>420</c:v>
                </c:pt>
                <c:pt idx="8">
                  <c:v>440</c:v>
                </c:pt>
                <c:pt idx="9">
                  <c:v>460</c:v>
                </c:pt>
                <c:pt idx="10">
                  <c:v>480</c:v>
                </c:pt>
                <c:pt idx="11">
                  <c:v>500</c:v>
                </c:pt>
                <c:pt idx="12">
                  <c:v>500</c:v>
                </c:pt>
              </c:numCache>
            </c:numRef>
          </c:xVal>
          <c:yVal>
            <c:numRef>
              <c:f>'diff# heat shields'!$C$3:$C$15</c:f>
              <c:numCache>
                <c:formatCode>General</c:formatCode>
                <c:ptCount val="13"/>
                <c:pt idx="0">
                  <c:v>1270</c:v>
                </c:pt>
                <c:pt idx="1">
                  <c:v>1339</c:v>
                </c:pt>
                <c:pt idx="2">
                  <c:v>1387</c:v>
                </c:pt>
                <c:pt idx="3">
                  <c:v>1436</c:v>
                </c:pt>
                <c:pt idx="4">
                  <c:v>1486</c:v>
                </c:pt>
                <c:pt idx="5">
                  <c:v>1535</c:v>
                </c:pt>
                <c:pt idx="6">
                  <c:v>1556</c:v>
                </c:pt>
                <c:pt idx="7">
                  <c:v>1615</c:v>
                </c:pt>
                <c:pt idx="8">
                  <c:v>1674</c:v>
                </c:pt>
                <c:pt idx="9">
                  <c:v>1735</c:v>
                </c:pt>
                <c:pt idx="10">
                  <c:v>1810</c:v>
                </c:pt>
                <c:pt idx="11">
                  <c:v>1905</c:v>
                </c:pt>
                <c:pt idx="12">
                  <c:v>1937</c:v>
                </c:pt>
              </c:numCache>
            </c:numRef>
          </c:yVal>
          <c:smooth val="0"/>
        </c:ser>
        <c:ser>
          <c:idx val="0"/>
          <c:order val="1"/>
          <c:tx>
            <c:v>2xTa heat shield</c:v>
          </c:tx>
          <c:spPr>
            <a:ln w="28575">
              <a:noFill/>
            </a:ln>
          </c:spPr>
          <c:trendline>
            <c:trendlineType val="linear"/>
            <c:dispRSqr val="0"/>
            <c:dispEq val="0"/>
          </c:trendline>
          <c:xVal>
            <c:numRef>
              <c:f>'diff# heat shields'!$J$3:$J$14</c:f>
              <c:numCache>
                <c:formatCode>General</c:formatCode>
                <c:ptCount val="12"/>
                <c:pt idx="0">
                  <c:v>300</c:v>
                </c:pt>
                <c:pt idx="1">
                  <c:v>320</c:v>
                </c:pt>
                <c:pt idx="2">
                  <c:v>340</c:v>
                </c:pt>
                <c:pt idx="3">
                  <c:v>360</c:v>
                </c:pt>
                <c:pt idx="4">
                  <c:v>380</c:v>
                </c:pt>
                <c:pt idx="5">
                  <c:v>400</c:v>
                </c:pt>
                <c:pt idx="6">
                  <c:v>420</c:v>
                </c:pt>
                <c:pt idx="7">
                  <c:v>440</c:v>
                </c:pt>
                <c:pt idx="8">
                  <c:v>450</c:v>
                </c:pt>
                <c:pt idx="9">
                  <c:v>455</c:v>
                </c:pt>
                <c:pt idx="10">
                  <c:v>455</c:v>
                </c:pt>
                <c:pt idx="11">
                  <c:v>455</c:v>
                </c:pt>
              </c:numCache>
            </c:numRef>
          </c:xVal>
          <c:yVal>
            <c:numRef>
              <c:f>'diff# heat shields'!$L$3:$L$14</c:f>
              <c:numCache>
                <c:formatCode>General</c:formatCode>
                <c:ptCount val="12"/>
                <c:pt idx="0">
                  <c:v>1414</c:v>
                </c:pt>
                <c:pt idx="1">
                  <c:v>1480</c:v>
                </c:pt>
                <c:pt idx="2">
                  <c:v>1536</c:v>
                </c:pt>
                <c:pt idx="3">
                  <c:v>1595</c:v>
                </c:pt>
                <c:pt idx="4">
                  <c:v>1656</c:v>
                </c:pt>
                <c:pt idx="5">
                  <c:v>1720</c:v>
                </c:pt>
                <c:pt idx="6">
                  <c:v>1790</c:v>
                </c:pt>
                <c:pt idx="7">
                  <c:v>1853</c:v>
                </c:pt>
                <c:pt idx="8">
                  <c:v>1886</c:v>
                </c:pt>
                <c:pt idx="9">
                  <c:v>1900</c:v>
                </c:pt>
                <c:pt idx="10">
                  <c:v>1901</c:v>
                </c:pt>
                <c:pt idx="11">
                  <c:v>1887</c:v>
                </c:pt>
              </c:numCache>
            </c:numRef>
          </c:yVal>
          <c:smooth val="0"/>
        </c:ser>
        <c:ser>
          <c:idx val="2"/>
          <c:order val="2"/>
          <c:tx>
            <c:v>3xTa heat shield</c:v>
          </c:tx>
          <c:spPr>
            <a:ln w="28575">
              <a:noFill/>
            </a:ln>
          </c:spPr>
          <c:trendline>
            <c:trendlineType val="linear"/>
            <c:dispRSqr val="0"/>
            <c:dispEq val="0"/>
          </c:trendline>
          <c:xVal>
            <c:numRef>
              <c:f>'diff# heat shields'!$S$3:$S$15</c:f>
              <c:numCache>
                <c:formatCode>General</c:formatCode>
                <c:ptCount val="13"/>
                <c:pt idx="0">
                  <c:v>250</c:v>
                </c:pt>
                <c:pt idx="1">
                  <c:v>260</c:v>
                </c:pt>
                <c:pt idx="2">
                  <c:v>280</c:v>
                </c:pt>
                <c:pt idx="3">
                  <c:v>300</c:v>
                </c:pt>
                <c:pt idx="4">
                  <c:v>320</c:v>
                </c:pt>
                <c:pt idx="5">
                  <c:v>340</c:v>
                </c:pt>
                <c:pt idx="6">
                  <c:v>360</c:v>
                </c:pt>
                <c:pt idx="7">
                  <c:v>380</c:v>
                </c:pt>
                <c:pt idx="8">
                  <c:v>400</c:v>
                </c:pt>
                <c:pt idx="9">
                  <c:v>420</c:v>
                </c:pt>
                <c:pt idx="10">
                  <c:v>440</c:v>
                </c:pt>
                <c:pt idx="11">
                  <c:v>450</c:v>
                </c:pt>
                <c:pt idx="12">
                  <c:v>450</c:v>
                </c:pt>
              </c:numCache>
            </c:numRef>
          </c:xVal>
          <c:yVal>
            <c:numRef>
              <c:f>'diff# heat shields'!$U$3:$U$15</c:f>
              <c:numCache>
                <c:formatCode>General</c:formatCode>
                <c:ptCount val="13"/>
                <c:pt idx="0">
                  <c:v>1282</c:v>
                </c:pt>
                <c:pt idx="1">
                  <c:v>1308</c:v>
                </c:pt>
                <c:pt idx="2">
                  <c:v>1384</c:v>
                </c:pt>
                <c:pt idx="3">
                  <c:v>1445</c:v>
                </c:pt>
                <c:pt idx="4">
                  <c:v>1503</c:v>
                </c:pt>
                <c:pt idx="5">
                  <c:v>1558</c:v>
                </c:pt>
                <c:pt idx="6">
                  <c:v>1619</c:v>
                </c:pt>
                <c:pt idx="7">
                  <c:v>1683</c:v>
                </c:pt>
                <c:pt idx="8">
                  <c:v>1744</c:v>
                </c:pt>
                <c:pt idx="9">
                  <c:v>1816</c:v>
                </c:pt>
                <c:pt idx="10">
                  <c:v>1880</c:v>
                </c:pt>
                <c:pt idx="11">
                  <c:v>1915</c:v>
                </c:pt>
                <c:pt idx="12">
                  <c:v>1908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2284032"/>
        <c:axId val="112285952"/>
      </c:scatterChart>
      <c:valAx>
        <c:axId val="112284032"/>
        <c:scaling>
          <c:orientation val="minMax"/>
          <c:min val="250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TGHT Current /A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12285952"/>
        <c:crosses val="autoZero"/>
        <c:crossBetween val="midCat"/>
      </c:valAx>
      <c:valAx>
        <c:axId val="112285952"/>
        <c:scaling>
          <c:orientation val="minMax"/>
          <c:min val="1300"/>
        </c:scaling>
        <c:delete val="0"/>
        <c:axPos val="l"/>
        <c:majorGridlines/>
        <c:min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Temperature /C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12284032"/>
        <c:crosses val="autoZero"/>
        <c:crossBetween val="midCat"/>
      </c:valAx>
    </c:plotArea>
    <c:legend>
      <c:legendPos val="r"/>
      <c:legendEntry>
        <c:idx val="3"/>
        <c:delete val="1"/>
      </c:legendEntry>
      <c:legendEntry>
        <c:idx val="4"/>
        <c:delete val="1"/>
      </c:legendEntry>
      <c:legendEntry>
        <c:idx val="5"/>
        <c:delete val="1"/>
      </c:legendEntry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Resistance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1623272094988504"/>
          <c:y val="0.15737275537273418"/>
          <c:w val="0.669474612166162"/>
          <c:h val="0.67336432579901895"/>
        </c:manualLayout>
      </c:layout>
      <c:scatterChart>
        <c:scatterStyle val="lineMarker"/>
        <c:varyColors val="0"/>
        <c:ser>
          <c:idx val="1"/>
          <c:order val="0"/>
          <c:tx>
            <c:v>1xTa heat shield</c:v>
          </c:tx>
          <c:spPr>
            <a:ln w="28575">
              <a:noFill/>
            </a:ln>
          </c:spPr>
          <c:trendline>
            <c:trendlineType val="linear"/>
            <c:dispRSqr val="0"/>
            <c:dispEq val="0"/>
          </c:trendline>
          <c:xVal>
            <c:numRef>
              <c:f>'diff# heat shields'!$B$3:$B$15</c:f>
              <c:numCache>
                <c:formatCode>0.00</c:formatCode>
                <c:ptCount val="13"/>
                <c:pt idx="0">
                  <c:v>4.4000000000000004</c:v>
                </c:pt>
                <c:pt idx="1">
                  <c:v>4.8</c:v>
                </c:pt>
                <c:pt idx="2">
                  <c:v>5.14</c:v>
                </c:pt>
                <c:pt idx="3">
                  <c:v>5.55</c:v>
                </c:pt>
                <c:pt idx="4">
                  <c:v>5.9</c:v>
                </c:pt>
                <c:pt idx="5">
                  <c:v>6.3</c:v>
                </c:pt>
                <c:pt idx="6">
                  <c:v>6.3</c:v>
                </c:pt>
                <c:pt idx="7">
                  <c:v>6.84</c:v>
                </c:pt>
                <c:pt idx="8">
                  <c:v>7.2</c:v>
                </c:pt>
                <c:pt idx="9">
                  <c:v>7.7</c:v>
                </c:pt>
                <c:pt idx="10">
                  <c:v>8.11</c:v>
                </c:pt>
                <c:pt idx="11">
                  <c:v>8.57</c:v>
                </c:pt>
                <c:pt idx="12">
                  <c:v>8.64</c:v>
                </c:pt>
              </c:numCache>
            </c:numRef>
          </c:xVal>
          <c:yVal>
            <c:numRef>
              <c:f>'diff# heat shields'!$A$3:$A$15</c:f>
              <c:numCache>
                <c:formatCode>General</c:formatCode>
                <c:ptCount val="13"/>
                <c:pt idx="0">
                  <c:v>300</c:v>
                </c:pt>
                <c:pt idx="1">
                  <c:v>320</c:v>
                </c:pt>
                <c:pt idx="2">
                  <c:v>340</c:v>
                </c:pt>
                <c:pt idx="3">
                  <c:v>360</c:v>
                </c:pt>
                <c:pt idx="4">
                  <c:v>380</c:v>
                </c:pt>
                <c:pt idx="5">
                  <c:v>400</c:v>
                </c:pt>
                <c:pt idx="6">
                  <c:v>400</c:v>
                </c:pt>
                <c:pt idx="7">
                  <c:v>420</c:v>
                </c:pt>
                <c:pt idx="8">
                  <c:v>440</c:v>
                </c:pt>
                <c:pt idx="9">
                  <c:v>460</c:v>
                </c:pt>
                <c:pt idx="10">
                  <c:v>480</c:v>
                </c:pt>
                <c:pt idx="11">
                  <c:v>500</c:v>
                </c:pt>
                <c:pt idx="12">
                  <c:v>500</c:v>
                </c:pt>
              </c:numCache>
            </c:numRef>
          </c:yVal>
          <c:smooth val="0"/>
        </c:ser>
        <c:ser>
          <c:idx val="0"/>
          <c:order val="1"/>
          <c:tx>
            <c:v>2xTa heat hield</c:v>
          </c:tx>
          <c:spPr>
            <a:ln w="28575">
              <a:noFill/>
            </a:ln>
          </c:spPr>
          <c:trendline>
            <c:trendlineType val="linear"/>
            <c:dispRSqr val="0"/>
            <c:dispEq val="0"/>
          </c:trendline>
          <c:xVal>
            <c:numRef>
              <c:f>'diff# heat shields'!$K$3:$K$14</c:f>
              <c:numCache>
                <c:formatCode>General</c:formatCode>
                <c:ptCount val="12"/>
                <c:pt idx="0">
                  <c:v>4.45</c:v>
                </c:pt>
                <c:pt idx="1">
                  <c:v>4.8099999999999996</c:v>
                </c:pt>
                <c:pt idx="2" formatCode="0.00">
                  <c:v>5.2</c:v>
                </c:pt>
                <c:pt idx="3">
                  <c:v>5.61</c:v>
                </c:pt>
                <c:pt idx="4" formatCode="0.00">
                  <c:v>6</c:v>
                </c:pt>
                <c:pt idx="5">
                  <c:v>6.38</c:v>
                </c:pt>
                <c:pt idx="6" formatCode="0.00">
                  <c:v>6.87</c:v>
                </c:pt>
                <c:pt idx="7">
                  <c:v>7.27</c:v>
                </c:pt>
                <c:pt idx="8" formatCode="0.00">
                  <c:v>7.46</c:v>
                </c:pt>
                <c:pt idx="9">
                  <c:v>7.55</c:v>
                </c:pt>
                <c:pt idx="10" formatCode="0.00">
                  <c:v>7.65</c:v>
                </c:pt>
                <c:pt idx="11" formatCode="0.00">
                  <c:v>7.56</c:v>
                </c:pt>
              </c:numCache>
            </c:numRef>
          </c:xVal>
          <c:yVal>
            <c:numRef>
              <c:f>'diff# heat shields'!$J$3:$J$14</c:f>
              <c:numCache>
                <c:formatCode>General</c:formatCode>
                <c:ptCount val="12"/>
                <c:pt idx="0">
                  <c:v>300</c:v>
                </c:pt>
                <c:pt idx="1">
                  <c:v>320</c:v>
                </c:pt>
                <c:pt idx="2">
                  <c:v>340</c:v>
                </c:pt>
                <c:pt idx="3">
                  <c:v>360</c:v>
                </c:pt>
                <c:pt idx="4">
                  <c:v>380</c:v>
                </c:pt>
                <c:pt idx="5">
                  <c:v>400</c:v>
                </c:pt>
                <c:pt idx="6">
                  <c:v>420</c:v>
                </c:pt>
                <c:pt idx="7">
                  <c:v>440</c:v>
                </c:pt>
                <c:pt idx="8">
                  <c:v>450</c:v>
                </c:pt>
                <c:pt idx="9">
                  <c:v>455</c:v>
                </c:pt>
                <c:pt idx="10">
                  <c:v>455</c:v>
                </c:pt>
                <c:pt idx="11">
                  <c:v>455</c:v>
                </c:pt>
              </c:numCache>
            </c:numRef>
          </c:yVal>
          <c:smooth val="0"/>
        </c:ser>
        <c:ser>
          <c:idx val="2"/>
          <c:order val="2"/>
          <c:tx>
            <c:v>3xTa heat shield</c:v>
          </c:tx>
          <c:spPr>
            <a:ln w="28575">
              <a:noFill/>
            </a:ln>
          </c:spPr>
          <c:trendline>
            <c:trendlineType val="linear"/>
            <c:dispRSqr val="0"/>
            <c:dispEq val="0"/>
          </c:trendline>
          <c:xVal>
            <c:numRef>
              <c:f>'diff# heat shields'!$T$3:$T$15</c:f>
              <c:numCache>
                <c:formatCode>General</c:formatCode>
                <c:ptCount val="13"/>
                <c:pt idx="0">
                  <c:v>3.42</c:v>
                </c:pt>
                <c:pt idx="1">
                  <c:v>3.63</c:v>
                </c:pt>
                <c:pt idx="2">
                  <c:v>3.97</c:v>
                </c:pt>
                <c:pt idx="3">
                  <c:v>4.32</c:v>
                </c:pt>
                <c:pt idx="4" formatCode="0.00">
                  <c:v>4.7</c:v>
                </c:pt>
                <c:pt idx="5">
                  <c:v>5.05</c:v>
                </c:pt>
                <c:pt idx="6">
                  <c:v>5.46</c:v>
                </c:pt>
                <c:pt idx="7">
                  <c:v>5.85</c:v>
                </c:pt>
                <c:pt idx="8">
                  <c:v>6.25</c:v>
                </c:pt>
                <c:pt idx="9" formatCode="0.00">
                  <c:v>6.67</c:v>
                </c:pt>
                <c:pt idx="10">
                  <c:v>7.04</c:v>
                </c:pt>
                <c:pt idx="11">
                  <c:v>7.26</c:v>
                </c:pt>
                <c:pt idx="12">
                  <c:v>7.33</c:v>
                </c:pt>
              </c:numCache>
            </c:numRef>
          </c:xVal>
          <c:yVal>
            <c:numRef>
              <c:f>'diff# heat shields'!$S$3:$S$15</c:f>
              <c:numCache>
                <c:formatCode>General</c:formatCode>
                <c:ptCount val="13"/>
                <c:pt idx="0">
                  <c:v>250</c:v>
                </c:pt>
                <c:pt idx="1">
                  <c:v>260</c:v>
                </c:pt>
                <c:pt idx="2">
                  <c:v>280</c:v>
                </c:pt>
                <c:pt idx="3">
                  <c:v>300</c:v>
                </c:pt>
                <c:pt idx="4">
                  <c:v>320</c:v>
                </c:pt>
                <c:pt idx="5">
                  <c:v>340</c:v>
                </c:pt>
                <c:pt idx="6">
                  <c:v>360</c:v>
                </c:pt>
                <c:pt idx="7">
                  <c:v>380</c:v>
                </c:pt>
                <c:pt idx="8">
                  <c:v>400</c:v>
                </c:pt>
                <c:pt idx="9">
                  <c:v>420</c:v>
                </c:pt>
                <c:pt idx="10">
                  <c:v>440</c:v>
                </c:pt>
                <c:pt idx="11">
                  <c:v>450</c:v>
                </c:pt>
                <c:pt idx="12">
                  <c:v>450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2316416"/>
        <c:axId val="112318336"/>
      </c:scatterChart>
      <c:valAx>
        <c:axId val="112316416"/>
        <c:scaling>
          <c:orientation val="minMax"/>
          <c:min val="2.5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TGHT Voltage /A</a:t>
                </a:r>
              </a:p>
            </c:rich>
          </c:tx>
          <c:layout/>
          <c:overlay val="0"/>
        </c:title>
        <c:numFmt formatCode="0.00" sourceLinked="1"/>
        <c:majorTickMark val="out"/>
        <c:minorTickMark val="none"/>
        <c:tickLblPos val="nextTo"/>
        <c:crossAx val="112318336"/>
        <c:crosses val="autoZero"/>
        <c:crossBetween val="midCat"/>
      </c:valAx>
      <c:valAx>
        <c:axId val="112318336"/>
        <c:scaling>
          <c:orientation val="minMax"/>
          <c:min val="200"/>
        </c:scaling>
        <c:delete val="0"/>
        <c:axPos val="l"/>
        <c:majorGridlines/>
        <c:min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TGHT Current /A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12316416"/>
        <c:crosses val="autoZero"/>
        <c:crossBetween val="midCat"/>
      </c:valAx>
    </c:plotArea>
    <c:legend>
      <c:legendPos val="r"/>
      <c:legendEntry>
        <c:idx val="3"/>
        <c:delete val="1"/>
      </c:legendEntry>
      <c:legendEntry>
        <c:idx val="4"/>
        <c:delete val="1"/>
      </c:legendEntry>
      <c:legendEntry>
        <c:idx val="5"/>
        <c:delete val="1"/>
      </c:legendEntry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Temp vs. Power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1365380202049095"/>
          <c:y val="0.15266232397202864"/>
          <c:w val="0.67536491829631939"/>
          <c:h val="0.716538044667553"/>
        </c:manualLayout>
      </c:layout>
      <c:scatterChart>
        <c:scatterStyle val="lineMarker"/>
        <c:varyColors val="0"/>
        <c:ser>
          <c:idx val="0"/>
          <c:order val="0"/>
          <c:tx>
            <c:v>1xTa heat shield</c:v>
          </c:tx>
          <c:spPr>
            <a:ln w="28575">
              <a:noFill/>
            </a:ln>
          </c:spPr>
          <c:marker>
            <c:symbol val="square"/>
            <c:size val="7"/>
            <c:spPr>
              <a:solidFill>
                <a:schemeClr val="accent2"/>
              </a:solidFill>
              <a:ln>
                <a:solidFill>
                  <a:schemeClr val="accent2"/>
                </a:solidFill>
              </a:ln>
            </c:spPr>
          </c:marker>
          <c:trendline>
            <c:trendlineType val="linear"/>
            <c:dispRSqr val="0"/>
            <c:dispEq val="0"/>
          </c:trendline>
          <c:xVal>
            <c:numRef>
              <c:f>'diff# heat shields'!$D$3:$D$15</c:f>
              <c:numCache>
                <c:formatCode>0</c:formatCode>
                <c:ptCount val="13"/>
                <c:pt idx="0">
                  <c:v>1320</c:v>
                </c:pt>
                <c:pt idx="1">
                  <c:v>1536</c:v>
                </c:pt>
                <c:pt idx="2">
                  <c:v>1747.6</c:v>
                </c:pt>
                <c:pt idx="3">
                  <c:v>1998</c:v>
                </c:pt>
                <c:pt idx="4">
                  <c:v>2242</c:v>
                </c:pt>
                <c:pt idx="5">
                  <c:v>2520</c:v>
                </c:pt>
                <c:pt idx="6">
                  <c:v>2520</c:v>
                </c:pt>
                <c:pt idx="7">
                  <c:v>2872.7999999999997</c:v>
                </c:pt>
                <c:pt idx="8">
                  <c:v>3168</c:v>
                </c:pt>
                <c:pt idx="9">
                  <c:v>3542</c:v>
                </c:pt>
                <c:pt idx="10">
                  <c:v>3892.7999999999997</c:v>
                </c:pt>
                <c:pt idx="11">
                  <c:v>4285</c:v>
                </c:pt>
                <c:pt idx="12">
                  <c:v>4320</c:v>
                </c:pt>
              </c:numCache>
            </c:numRef>
          </c:xVal>
          <c:yVal>
            <c:numRef>
              <c:f>'diff# heat shields'!$C$3:$C$15</c:f>
              <c:numCache>
                <c:formatCode>General</c:formatCode>
                <c:ptCount val="13"/>
                <c:pt idx="0">
                  <c:v>1270</c:v>
                </c:pt>
                <c:pt idx="1">
                  <c:v>1339</c:v>
                </c:pt>
                <c:pt idx="2">
                  <c:v>1387</c:v>
                </c:pt>
                <c:pt idx="3">
                  <c:v>1436</c:v>
                </c:pt>
                <c:pt idx="4">
                  <c:v>1486</c:v>
                </c:pt>
                <c:pt idx="5">
                  <c:v>1535</c:v>
                </c:pt>
                <c:pt idx="6">
                  <c:v>1556</c:v>
                </c:pt>
                <c:pt idx="7">
                  <c:v>1615</c:v>
                </c:pt>
                <c:pt idx="8">
                  <c:v>1674</c:v>
                </c:pt>
                <c:pt idx="9">
                  <c:v>1735</c:v>
                </c:pt>
                <c:pt idx="10">
                  <c:v>1810</c:v>
                </c:pt>
                <c:pt idx="11">
                  <c:v>1905</c:v>
                </c:pt>
                <c:pt idx="12">
                  <c:v>1937</c:v>
                </c:pt>
              </c:numCache>
            </c:numRef>
          </c:yVal>
          <c:smooth val="0"/>
        </c:ser>
        <c:ser>
          <c:idx val="1"/>
          <c:order val="1"/>
          <c:tx>
            <c:v>2xTa heat shield</c:v>
          </c:tx>
          <c:spPr>
            <a:ln w="28575">
              <a:noFill/>
            </a:ln>
          </c:spPr>
          <c:marker>
            <c:symbol val="diamond"/>
            <c:size val="7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marker>
          <c:trendline>
            <c:trendlineType val="linear"/>
            <c:dispRSqr val="0"/>
            <c:dispEq val="0"/>
          </c:trendline>
          <c:xVal>
            <c:numRef>
              <c:f>'diff# heat shields'!$M$3:$M$14</c:f>
              <c:numCache>
                <c:formatCode>0</c:formatCode>
                <c:ptCount val="12"/>
                <c:pt idx="0">
                  <c:v>1335</c:v>
                </c:pt>
                <c:pt idx="1">
                  <c:v>1539.1999999999998</c:v>
                </c:pt>
                <c:pt idx="2">
                  <c:v>1768</c:v>
                </c:pt>
                <c:pt idx="3">
                  <c:v>2019.6000000000001</c:v>
                </c:pt>
                <c:pt idx="4">
                  <c:v>2280</c:v>
                </c:pt>
                <c:pt idx="5">
                  <c:v>2552</c:v>
                </c:pt>
                <c:pt idx="6">
                  <c:v>2885.4</c:v>
                </c:pt>
                <c:pt idx="7">
                  <c:v>3198.7999999999997</c:v>
                </c:pt>
                <c:pt idx="8">
                  <c:v>3357</c:v>
                </c:pt>
                <c:pt idx="9">
                  <c:v>3435.25</c:v>
                </c:pt>
                <c:pt idx="10">
                  <c:v>3480.75</c:v>
                </c:pt>
                <c:pt idx="11">
                  <c:v>3439.7999999999997</c:v>
                </c:pt>
              </c:numCache>
            </c:numRef>
          </c:xVal>
          <c:yVal>
            <c:numRef>
              <c:f>'diff# heat shields'!$L$3:$L$14</c:f>
              <c:numCache>
                <c:formatCode>General</c:formatCode>
                <c:ptCount val="12"/>
                <c:pt idx="0">
                  <c:v>1414</c:v>
                </c:pt>
                <c:pt idx="1">
                  <c:v>1480</c:v>
                </c:pt>
                <c:pt idx="2">
                  <c:v>1536</c:v>
                </c:pt>
                <c:pt idx="3">
                  <c:v>1595</c:v>
                </c:pt>
                <c:pt idx="4">
                  <c:v>1656</c:v>
                </c:pt>
                <c:pt idx="5">
                  <c:v>1720</c:v>
                </c:pt>
                <c:pt idx="6">
                  <c:v>1790</c:v>
                </c:pt>
                <c:pt idx="7">
                  <c:v>1853</c:v>
                </c:pt>
                <c:pt idx="8">
                  <c:v>1886</c:v>
                </c:pt>
                <c:pt idx="9">
                  <c:v>1900</c:v>
                </c:pt>
                <c:pt idx="10">
                  <c:v>1901</c:v>
                </c:pt>
                <c:pt idx="11">
                  <c:v>1887</c:v>
                </c:pt>
              </c:numCache>
            </c:numRef>
          </c:yVal>
          <c:smooth val="0"/>
        </c:ser>
        <c:ser>
          <c:idx val="2"/>
          <c:order val="2"/>
          <c:tx>
            <c:v>3xTa heat shield</c:v>
          </c:tx>
          <c:spPr>
            <a:ln w="28575">
              <a:noFill/>
            </a:ln>
          </c:spPr>
          <c:trendline>
            <c:trendlineType val="linear"/>
            <c:dispRSqr val="0"/>
            <c:dispEq val="0"/>
          </c:trendline>
          <c:xVal>
            <c:numRef>
              <c:f>'diff# heat shields'!$V$3:$V$15</c:f>
              <c:numCache>
                <c:formatCode>0</c:formatCode>
                <c:ptCount val="13"/>
                <c:pt idx="0">
                  <c:v>855</c:v>
                </c:pt>
                <c:pt idx="1">
                  <c:v>943.8</c:v>
                </c:pt>
                <c:pt idx="2">
                  <c:v>1111.6000000000001</c:v>
                </c:pt>
                <c:pt idx="3" formatCode="General">
                  <c:v>1296</c:v>
                </c:pt>
                <c:pt idx="4" formatCode="General">
                  <c:v>1504</c:v>
                </c:pt>
                <c:pt idx="5" formatCode="General">
                  <c:v>1717</c:v>
                </c:pt>
                <c:pt idx="6">
                  <c:v>1965.6</c:v>
                </c:pt>
                <c:pt idx="7" formatCode="General">
                  <c:v>2223</c:v>
                </c:pt>
                <c:pt idx="8" formatCode="General">
                  <c:v>2500</c:v>
                </c:pt>
                <c:pt idx="9">
                  <c:v>2801.4</c:v>
                </c:pt>
                <c:pt idx="10">
                  <c:v>3097.6</c:v>
                </c:pt>
                <c:pt idx="11" formatCode="General">
                  <c:v>3267</c:v>
                </c:pt>
                <c:pt idx="12">
                  <c:v>3298.5</c:v>
                </c:pt>
              </c:numCache>
            </c:numRef>
          </c:xVal>
          <c:yVal>
            <c:numRef>
              <c:f>'diff# heat shields'!$U$3:$U$15</c:f>
              <c:numCache>
                <c:formatCode>General</c:formatCode>
                <c:ptCount val="13"/>
                <c:pt idx="0">
                  <c:v>1282</c:v>
                </c:pt>
                <c:pt idx="1">
                  <c:v>1308</c:v>
                </c:pt>
                <c:pt idx="2">
                  <c:v>1384</c:v>
                </c:pt>
                <c:pt idx="3">
                  <c:v>1445</c:v>
                </c:pt>
                <c:pt idx="4">
                  <c:v>1503</c:v>
                </c:pt>
                <c:pt idx="5">
                  <c:v>1558</c:v>
                </c:pt>
                <c:pt idx="6">
                  <c:v>1619</c:v>
                </c:pt>
                <c:pt idx="7">
                  <c:v>1683</c:v>
                </c:pt>
                <c:pt idx="8">
                  <c:v>1744</c:v>
                </c:pt>
                <c:pt idx="9">
                  <c:v>1816</c:v>
                </c:pt>
                <c:pt idx="10">
                  <c:v>1880</c:v>
                </c:pt>
                <c:pt idx="11">
                  <c:v>1915</c:v>
                </c:pt>
                <c:pt idx="12">
                  <c:v>1908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3089920"/>
        <c:axId val="113092096"/>
      </c:scatterChart>
      <c:valAx>
        <c:axId val="113089920"/>
        <c:scaling>
          <c:orientation val="minMax"/>
          <c:min val="800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Power /W</a:t>
                </a:r>
              </a:p>
            </c:rich>
          </c:tx>
          <c:layout/>
          <c:overlay val="0"/>
        </c:title>
        <c:numFmt formatCode="0" sourceLinked="1"/>
        <c:majorTickMark val="out"/>
        <c:minorTickMark val="none"/>
        <c:tickLblPos val="nextTo"/>
        <c:crossAx val="113092096"/>
        <c:crosses val="autoZero"/>
        <c:crossBetween val="midCat"/>
      </c:valAx>
      <c:valAx>
        <c:axId val="113092096"/>
        <c:scaling>
          <c:orientation val="minMax"/>
          <c:min val="1000"/>
        </c:scaling>
        <c:delete val="0"/>
        <c:axPos val="l"/>
        <c:majorGridlines/>
        <c:min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Temperature /C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13089920"/>
        <c:crosses val="autoZero"/>
        <c:crossBetween val="midCat"/>
      </c:valAx>
    </c:plotArea>
    <c:legend>
      <c:legendPos val="r"/>
      <c:legendEntry>
        <c:idx val="3"/>
        <c:delete val="1"/>
      </c:legendEntry>
      <c:legendEntry>
        <c:idx val="4"/>
        <c:delete val="1"/>
      </c:legendEntry>
      <c:legendEntry>
        <c:idx val="5"/>
        <c:delete val="1"/>
      </c:legendEntry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Temp vs. Current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5905796150481191"/>
          <c:y val="0.13052092446777486"/>
          <c:w val="0.78926159230096238"/>
          <c:h val="0.65532771945173518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trendline>
            <c:trendlineType val="linear"/>
            <c:dispRSqr val="0"/>
            <c:dispEq val="0"/>
          </c:trendline>
          <c:xVal>
            <c:numRef>
              <c:f>'diff materials'!$A$3:$A$17</c:f>
              <c:numCache>
                <c:formatCode>General</c:formatCode>
                <c:ptCount val="15"/>
                <c:pt idx="0">
                  <c:v>250</c:v>
                </c:pt>
                <c:pt idx="1">
                  <c:v>260</c:v>
                </c:pt>
                <c:pt idx="2">
                  <c:v>280</c:v>
                </c:pt>
                <c:pt idx="3">
                  <c:v>300</c:v>
                </c:pt>
                <c:pt idx="4">
                  <c:v>320</c:v>
                </c:pt>
                <c:pt idx="5">
                  <c:v>340</c:v>
                </c:pt>
                <c:pt idx="6">
                  <c:v>360</c:v>
                </c:pt>
                <c:pt idx="7">
                  <c:v>380</c:v>
                </c:pt>
                <c:pt idx="8">
                  <c:v>400</c:v>
                </c:pt>
                <c:pt idx="9">
                  <c:v>420</c:v>
                </c:pt>
                <c:pt idx="10">
                  <c:v>440</c:v>
                </c:pt>
                <c:pt idx="11">
                  <c:v>415</c:v>
                </c:pt>
                <c:pt idx="12">
                  <c:v>415</c:v>
                </c:pt>
                <c:pt idx="13">
                  <c:v>420</c:v>
                </c:pt>
                <c:pt idx="14">
                  <c:v>420</c:v>
                </c:pt>
              </c:numCache>
            </c:numRef>
          </c:xVal>
          <c:yVal>
            <c:numRef>
              <c:f>'diff materials'!$C$3:$C$17</c:f>
              <c:numCache>
                <c:formatCode>General</c:formatCode>
                <c:ptCount val="15"/>
                <c:pt idx="0">
                  <c:v>1194</c:v>
                </c:pt>
                <c:pt idx="1">
                  <c:v>1221</c:v>
                </c:pt>
                <c:pt idx="2">
                  <c:v>1268</c:v>
                </c:pt>
                <c:pt idx="3">
                  <c:v>1363</c:v>
                </c:pt>
                <c:pt idx="4">
                  <c:v>1419</c:v>
                </c:pt>
                <c:pt idx="5">
                  <c:v>1483</c:v>
                </c:pt>
                <c:pt idx="6">
                  <c:v>1547</c:v>
                </c:pt>
                <c:pt idx="7">
                  <c:v>1605</c:v>
                </c:pt>
                <c:pt idx="8">
                  <c:v>1660</c:v>
                </c:pt>
                <c:pt idx="9">
                  <c:v>1720</c:v>
                </c:pt>
                <c:pt idx="10">
                  <c:v>1775</c:v>
                </c:pt>
                <c:pt idx="11">
                  <c:v>1700</c:v>
                </c:pt>
                <c:pt idx="12">
                  <c:v>1698</c:v>
                </c:pt>
                <c:pt idx="13">
                  <c:v>1712</c:v>
                </c:pt>
                <c:pt idx="14">
                  <c:v>1705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032064"/>
        <c:axId val="51001600"/>
      </c:scatterChart>
      <c:valAx>
        <c:axId val="51032064"/>
        <c:scaling>
          <c:orientation val="minMax"/>
          <c:min val="20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TGHT Current /A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51001600"/>
        <c:crosses val="autoZero"/>
        <c:crossBetween val="midCat"/>
      </c:valAx>
      <c:valAx>
        <c:axId val="51001600"/>
        <c:scaling>
          <c:orientation val="minMax"/>
          <c:min val="10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Temperature /C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5103206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Resistance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trendline>
            <c:trendlineType val="linear"/>
            <c:dispRSqr val="0"/>
            <c:dispEq val="0"/>
          </c:trendline>
          <c:xVal>
            <c:numRef>
              <c:f>'diff materials'!$B$3:$B$17</c:f>
              <c:numCache>
                <c:formatCode>General</c:formatCode>
                <c:ptCount val="15"/>
                <c:pt idx="0">
                  <c:v>3.28</c:v>
                </c:pt>
                <c:pt idx="1">
                  <c:v>3.46</c:v>
                </c:pt>
                <c:pt idx="2">
                  <c:v>3.76</c:v>
                </c:pt>
                <c:pt idx="3">
                  <c:v>4.12</c:v>
                </c:pt>
                <c:pt idx="4" formatCode="0.00">
                  <c:v>4.4800000000000004</c:v>
                </c:pt>
                <c:pt idx="5">
                  <c:v>4.83</c:v>
                </c:pt>
                <c:pt idx="6">
                  <c:v>5.23</c:v>
                </c:pt>
                <c:pt idx="7" formatCode="0.00">
                  <c:v>5.6</c:v>
                </c:pt>
                <c:pt idx="8">
                  <c:v>5.98</c:v>
                </c:pt>
                <c:pt idx="9" formatCode="0.00">
                  <c:v>6.39</c:v>
                </c:pt>
                <c:pt idx="10">
                  <c:v>6.76</c:v>
                </c:pt>
                <c:pt idx="11" formatCode="0.00">
                  <c:v>6.27</c:v>
                </c:pt>
                <c:pt idx="12">
                  <c:v>6.24</c:v>
                </c:pt>
                <c:pt idx="13" formatCode="0.00">
                  <c:v>6.39</c:v>
                </c:pt>
                <c:pt idx="14" formatCode="0.00">
                  <c:v>6.44</c:v>
                </c:pt>
              </c:numCache>
            </c:numRef>
          </c:xVal>
          <c:yVal>
            <c:numRef>
              <c:f>'diff materials'!$A$3:$A$17</c:f>
              <c:numCache>
                <c:formatCode>General</c:formatCode>
                <c:ptCount val="15"/>
                <c:pt idx="0">
                  <c:v>250</c:v>
                </c:pt>
                <c:pt idx="1">
                  <c:v>260</c:v>
                </c:pt>
                <c:pt idx="2">
                  <c:v>280</c:v>
                </c:pt>
                <c:pt idx="3">
                  <c:v>300</c:v>
                </c:pt>
                <c:pt idx="4">
                  <c:v>320</c:v>
                </c:pt>
                <c:pt idx="5">
                  <c:v>340</c:v>
                </c:pt>
                <c:pt idx="6">
                  <c:v>360</c:v>
                </c:pt>
                <c:pt idx="7">
                  <c:v>380</c:v>
                </c:pt>
                <c:pt idx="8">
                  <c:v>400</c:v>
                </c:pt>
                <c:pt idx="9">
                  <c:v>420</c:v>
                </c:pt>
                <c:pt idx="10">
                  <c:v>440</c:v>
                </c:pt>
                <c:pt idx="11">
                  <c:v>415</c:v>
                </c:pt>
                <c:pt idx="12">
                  <c:v>415</c:v>
                </c:pt>
                <c:pt idx="13">
                  <c:v>420</c:v>
                </c:pt>
                <c:pt idx="14">
                  <c:v>420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4051072"/>
        <c:axId val="44049536"/>
      </c:scatterChart>
      <c:valAx>
        <c:axId val="44051072"/>
        <c:scaling>
          <c:orientation val="minMax"/>
          <c:min val="3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TGHT Voltage /V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44049536"/>
        <c:crosses val="autoZero"/>
        <c:crossBetween val="midCat"/>
      </c:valAx>
      <c:valAx>
        <c:axId val="44049536"/>
        <c:scaling>
          <c:orientation val="minMax"/>
          <c:min val="2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TGHT Current /A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4405107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Temp vs. Power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trendline>
            <c:trendlineType val="linear"/>
            <c:dispRSqr val="0"/>
            <c:dispEq val="0"/>
          </c:trendline>
          <c:xVal>
            <c:numRef>
              <c:f>'diff materials'!$D$3:$D$17</c:f>
              <c:numCache>
                <c:formatCode>0</c:formatCode>
                <c:ptCount val="15"/>
                <c:pt idx="0">
                  <c:v>820</c:v>
                </c:pt>
                <c:pt idx="1">
                  <c:v>899.6</c:v>
                </c:pt>
                <c:pt idx="2">
                  <c:v>1052.8</c:v>
                </c:pt>
                <c:pt idx="3">
                  <c:v>1236</c:v>
                </c:pt>
                <c:pt idx="4">
                  <c:v>1433.6000000000001</c:v>
                </c:pt>
                <c:pt idx="5">
                  <c:v>1642.2</c:v>
                </c:pt>
                <c:pt idx="6">
                  <c:v>1882.8000000000002</c:v>
                </c:pt>
                <c:pt idx="7">
                  <c:v>2128</c:v>
                </c:pt>
                <c:pt idx="8">
                  <c:v>2392</c:v>
                </c:pt>
                <c:pt idx="9">
                  <c:v>2683.7999999999997</c:v>
                </c:pt>
                <c:pt idx="10">
                  <c:v>2974.4</c:v>
                </c:pt>
                <c:pt idx="11">
                  <c:v>2602.0499999999997</c:v>
                </c:pt>
                <c:pt idx="12">
                  <c:v>2589.6</c:v>
                </c:pt>
                <c:pt idx="13">
                  <c:v>2683.7999999999997</c:v>
                </c:pt>
                <c:pt idx="14">
                  <c:v>2704.8</c:v>
                </c:pt>
              </c:numCache>
            </c:numRef>
          </c:xVal>
          <c:yVal>
            <c:numRef>
              <c:f>'diff materials'!$C$3:$C$17</c:f>
              <c:numCache>
                <c:formatCode>General</c:formatCode>
                <c:ptCount val="15"/>
                <c:pt idx="0">
                  <c:v>1194</c:v>
                </c:pt>
                <c:pt idx="1">
                  <c:v>1221</c:v>
                </c:pt>
                <c:pt idx="2">
                  <c:v>1268</c:v>
                </c:pt>
                <c:pt idx="3">
                  <c:v>1363</c:v>
                </c:pt>
                <c:pt idx="4">
                  <c:v>1419</c:v>
                </c:pt>
                <c:pt idx="5">
                  <c:v>1483</c:v>
                </c:pt>
                <c:pt idx="6">
                  <c:v>1547</c:v>
                </c:pt>
                <c:pt idx="7">
                  <c:v>1605</c:v>
                </c:pt>
                <c:pt idx="8">
                  <c:v>1660</c:v>
                </c:pt>
                <c:pt idx="9">
                  <c:v>1720</c:v>
                </c:pt>
                <c:pt idx="10">
                  <c:v>1775</c:v>
                </c:pt>
                <c:pt idx="11">
                  <c:v>1700</c:v>
                </c:pt>
                <c:pt idx="12">
                  <c:v>1698</c:v>
                </c:pt>
                <c:pt idx="13">
                  <c:v>1712</c:v>
                </c:pt>
                <c:pt idx="14">
                  <c:v>1705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2920064"/>
        <c:axId val="80333824"/>
      </c:scatterChart>
      <c:valAx>
        <c:axId val="112920064"/>
        <c:scaling>
          <c:orientation val="minMax"/>
          <c:min val="70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Power /W</a:t>
                </a:r>
              </a:p>
            </c:rich>
          </c:tx>
          <c:layout/>
          <c:overlay val="0"/>
        </c:title>
        <c:numFmt formatCode="0" sourceLinked="1"/>
        <c:majorTickMark val="out"/>
        <c:minorTickMark val="none"/>
        <c:tickLblPos val="nextTo"/>
        <c:crossAx val="80333824"/>
        <c:crosses val="autoZero"/>
        <c:crossBetween val="midCat"/>
      </c:valAx>
      <c:valAx>
        <c:axId val="80333824"/>
        <c:scaling>
          <c:orientation val="minMax"/>
          <c:min val="10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Temperature /C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1292006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18</xdr:row>
      <xdr:rowOff>38100</xdr:rowOff>
    </xdr:from>
    <xdr:to>
      <xdr:col>9</xdr:col>
      <xdr:colOff>42864</xdr:colOff>
      <xdr:row>36</xdr:row>
      <xdr:rowOff>14289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95250</xdr:colOff>
      <xdr:row>18</xdr:row>
      <xdr:rowOff>57150</xdr:rowOff>
    </xdr:from>
    <xdr:to>
      <xdr:col>19</xdr:col>
      <xdr:colOff>33338</xdr:colOff>
      <xdr:row>36</xdr:row>
      <xdr:rowOff>23814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530754</xdr:colOff>
      <xdr:row>36</xdr:row>
      <xdr:rowOff>88370</xdr:rowOff>
    </xdr:from>
    <xdr:to>
      <xdr:col>13</xdr:col>
      <xdr:colOff>521759</xdr:colOff>
      <xdr:row>54</xdr:row>
      <xdr:rowOff>159808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20</xdr:row>
      <xdr:rowOff>42862</xdr:rowOff>
    </xdr:from>
    <xdr:to>
      <xdr:col>7</xdr:col>
      <xdr:colOff>400050</xdr:colOff>
      <xdr:row>34</xdr:row>
      <xdr:rowOff>119062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314325</xdr:colOff>
      <xdr:row>20</xdr:row>
      <xdr:rowOff>33337</xdr:rowOff>
    </xdr:from>
    <xdr:to>
      <xdr:col>16</xdr:col>
      <xdr:colOff>9525</xdr:colOff>
      <xdr:row>34</xdr:row>
      <xdr:rowOff>109537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333375</xdr:colOff>
      <xdr:row>35</xdr:row>
      <xdr:rowOff>4762</xdr:rowOff>
    </xdr:from>
    <xdr:to>
      <xdr:col>12</xdr:col>
      <xdr:colOff>28575</xdr:colOff>
      <xdr:row>49</xdr:row>
      <xdr:rowOff>80962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7"/>
  <sheetViews>
    <sheetView topLeftCell="A13" zoomScale="90" zoomScaleNormal="90" workbookViewId="0">
      <selection activeCell="A17" sqref="A17:XFD17"/>
    </sheetView>
  </sheetViews>
  <sheetFormatPr defaultRowHeight="15" x14ac:dyDescent="0.25"/>
  <cols>
    <col min="2" max="2" width="8.5703125" customWidth="1"/>
  </cols>
  <sheetData>
    <row r="1" spans="1:27" x14ac:dyDescent="0.25">
      <c r="A1" s="17" t="s">
        <v>8</v>
      </c>
      <c r="B1" s="18"/>
      <c r="C1" s="18"/>
      <c r="D1" s="18"/>
      <c r="E1" s="18"/>
      <c r="F1" s="18"/>
      <c r="G1" s="18"/>
      <c r="H1" s="18"/>
      <c r="I1" s="19"/>
      <c r="J1" s="17" t="s">
        <v>9</v>
      </c>
      <c r="K1" s="18"/>
      <c r="L1" s="18"/>
      <c r="M1" s="18"/>
      <c r="N1" s="18"/>
      <c r="O1" s="18"/>
      <c r="P1" s="18"/>
      <c r="Q1" s="18"/>
      <c r="R1" s="19"/>
      <c r="S1" s="17" t="s">
        <v>11</v>
      </c>
      <c r="T1" s="18"/>
      <c r="U1" s="18"/>
      <c r="V1" s="18"/>
      <c r="W1" s="15"/>
      <c r="X1" s="15"/>
      <c r="Y1" s="15"/>
      <c r="Z1" s="15"/>
      <c r="AA1" s="16"/>
    </row>
    <row r="2" spans="1:27" ht="45" x14ac:dyDescent="0.25">
      <c r="A2" s="2" t="s">
        <v>1</v>
      </c>
      <c r="B2" s="3" t="s">
        <v>0</v>
      </c>
      <c r="C2" s="3" t="s">
        <v>2</v>
      </c>
      <c r="D2" s="3" t="s">
        <v>10</v>
      </c>
      <c r="E2" s="4"/>
      <c r="F2" s="4"/>
      <c r="G2" s="4"/>
      <c r="H2" s="4"/>
      <c r="I2" s="5"/>
      <c r="J2" s="2" t="s">
        <v>1</v>
      </c>
      <c r="K2" s="3" t="s">
        <v>0</v>
      </c>
      <c r="L2" s="3" t="s">
        <v>2</v>
      </c>
      <c r="M2" s="3" t="s">
        <v>10</v>
      </c>
      <c r="N2" s="4"/>
      <c r="O2" s="4"/>
      <c r="P2" s="4"/>
      <c r="Q2" s="4"/>
      <c r="R2" s="5"/>
      <c r="S2" s="2" t="s">
        <v>1</v>
      </c>
      <c r="T2" s="3" t="s">
        <v>0</v>
      </c>
      <c r="U2" s="3" t="s">
        <v>2</v>
      </c>
      <c r="V2" s="3" t="s">
        <v>10</v>
      </c>
      <c r="W2" s="4"/>
      <c r="X2" s="4"/>
      <c r="Y2" s="4"/>
      <c r="Z2" s="4"/>
      <c r="AA2" s="5"/>
    </row>
    <row r="3" spans="1:27" x14ac:dyDescent="0.25">
      <c r="A3" s="6">
        <v>300</v>
      </c>
      <c r="B3" s="11">
        <v>4.4000000000000004</v>
      </c>
      <c r="C3" s="4">
        <v>1270</v>
      </c>
      <c r="D3" s="12">
        <f>A3*B3</f>
        <v>1320</v>
      </c>
      <c r="E3" s="4"/>
      <c r="F3" s="7"/>
      <c r="G3" s="7"/>
      <c r="H3" s="4"/>
      <c r="I3" s="5"/>
      <c r="J3" s="6">
        <v>300</v>
      </c>
      <c r="K3" s="4">
        <v>4.45</v>
      </c>
      <c r="L3" s="4">
        <v>1414</v>
      </c>
      <c r="M3" s="12">
        <f>J3*K3</f>
        <v>1335</v>
      </c>
      <c r="N3" s="4"/>
      <c r="O3" s="4"/>
      <c r="P3" s="4"/>
      <c r="Q3" s="4"/>
      <c r="R3" s="5"/>
      <c r="S3" s="6">
        <v>250</v>
      </c>
      <c r="T3" s="4">
        <v>3.42</v>
      </c>
      <c r="U3" s="4">
        <v>1282</v>
      </c>
      <c r="V3" s="12">
        <f>S3*T3</f>
        <v>855</v>
      </c>
      <c r="W3" s="4"/>
      <c r="X3" s="4"/>
      <c r="Y3" s="4"/>
      <c r="Z3" s="4"/>
      <c r="AA3" s="5"/>
    </row>
    <row r="4" spans="1:27" x14ac:dyDescent="0.25">
      <c r="A4" s="6">
        <v>320</v>
      </c>
      <c r="B4" s="11">
        <v>4.8</v>
      </c>
      <c r="C4" s="4">
        <v>1339</v>
      </c>
      <c r="D4" s="12">
        <f t="shared" ref="D4:D15" si="0">A4*B4</f>
        <v>1536</v>
      </c>
      <c r="E4" s="7"/>
      <c r="F4" s="7"/>
      <c r="G4" s="7"/>
      <c r="H4" s="4"/>
      <c r="I4" s="5"/>
      <c r="J4" s="6">
        <v>320</v>
      </c>
      <c r="K4" s="4">
        <v>4.8099999999999996</v>
      </c>
      <c r="L4" s="4">
        <v>1480</v>
      </c>
      <c r="M4" s="12">
        <f t="shared" ref="M4:M14" si="1">J4*K4</f>
        <v>1539.1999999999998</v>
      </c>
      <c r="N4" s="4"/>
      <c r="O4" s="4"/>
      <c r="P4" s="4"/>
      <c r="Q4" s="4"/>
      <c r="R4" s="5"/>
      <c r="S4" s="6">
        <v>260</v>
      </c>
      <c r="T4" s="4">
        <v>3.63</v>
      </c>
      <c r="U4" s="4">
        <v>1308</v>
      </c>
      <c r="V4" s="12">
        <f t="shared" ref="V4:V15" si="2">S4*T4</f>
        <v>943.8</v>
      </c>
      <c r="W4" s="4"/>
      <c r="X4" s="4"/>
      <c r="Y4" s="4"/>
      <c r="Z4" s="4"/>
      <c r="AA4" s="5"/>
    </row>
    <row r="5" spans="1:27" x14ac:dyDescent="0.25">
      <c r="A5" s="6">
        <v>340</v>
      </c>
      <c r="B5" s="11">
        <v>5.14</v>
      </c>
      <c r="C5" s="4">
        <v>1387</v>
      </c>
      <c r="D5" s="12">
        <f t="shared" si="0"/>
        <v>1747.6</v>
      </c>
      <c r="E5" s="4"/>
      <c r="F5" s="4"/>
      <c r="G5" s="4"/>
      <c r="H5" s="4"/>
      <c r="I5" s="5"/>
      <c r="J5" s="6">
        <v>340</v>
      </c>
      <c r="K5" s="11">
        <v>5.2</v>
      </c>
      <c r="L5" s="4">
        <v>1536</v>
      </c>
      <c r="M5" s="12">
        <f t="shared" si="1"/>
        <v>1768</v>
      </c>
      <c r="N5" s="4"/>
      <c r="O5" s="4"/>
      <c r="P5" s="4"/>
      <c r="Q5" s="4"/>
      <c r="R5" s="5"/>
      <c r="S5" s="6">
        <v>280</v>
      </c>
      <c r="T5" s="4">
        <v>3.97</v>
      </c>
      <c r="U5" s="4">
        <v>1384</v>
      </c>
      <c r="V5" s="12">
        <f t="shared" si="2"/>
        <v>1111.6000000000001</v>
      </c>
      <c r="W5" s="4"/>
      <c r="X5" s="4"/>
      <c r="Y5" s="4"/>
      <c r="Z5" s="4"/>
      <c r="AA5" s="5"/>
    </row>
    <row r="6" spans="1:27" x14ac:dyDescent="0.25">
      <c r="A6" s="6">
        <v>360</v>
      </c>
      <c r="B6" s="11">
        <v>5.55</v>
      </c>
      <c r="C6" s="4">
        <v>1436</v>
      </c>
      <c r="D6" s="12">
        <f t="shared" si="0"/>
        <v>1998</v>
      </c>
      <c r="E6" s="4"/>
      <c r="F6" s="4"/>
      <c r="G6" s="4"/>
      <c r="H6" s="4"/>
      <c r="I6" s="5"/>
      <c r="J6" s="6">
        <v>360</v>
      </c>
      <c r="K6" s="4">
        <v>5.61</v>
      </c>
      <c r="L6" s="4">
        <v>1595</v>
      </c>
      <c r="M6" s="12">
        <f t="shared" si="1"/>
        <v>2019.6000000000001</v>
      </c>
      <c r="N6" s="4"/>
      <c r="O6" s="4"/>
      <c r="P6" s="4"/>
      <c r="Q6" s="4"/>
      <c r="R6" s="5"/>
      <c r="S6" s="6">
        <v>300</v>
      </c>
      <c r="T6" s="4">
        <v>4.32</v>
      </c>
      <c r="U6" s="4">
        <v>1445</v>
      </c>
      <c r="V6" s="4">
        <f t="shared" si="2"/>
        <v>1296</v>
      </c>
      <c r="W6" s="4"/>
      <c r="X6" s="4"/>
      <c r="Y6" s="4"/>
      <c r="Z6" s="4"/>
      <c r="AA6" s="5"/>
    </row>
    <row r="7" spans="1:27" x14ac:dyDescent="0.25">
      <c r="A7" s="6">
        <v>380</v>
      </c>
      <c r="B7" s="11">
        <v>5.9</v>
      </c>
      <c r="C7" s="4">
        <v>1486</v>
      </c>
      <c r="D7" s="12">
        <f t="shared" si="0"/>
        <v>2242</v>
      </c>
      <c r="E7" s="4"/>
      <c r="F7" s="4"/>
      <c r="G7" s="4"/>
      <c r="H7" s="4"/>
      <c r="I7" s="5"/>
      <c r="J7" s="6">
        <v>380</v>
      </c>
      <c r="K7" s="11">
        <v>6</v>
      </c>
      <c r="L7" s="4">
        <v>1656</v>
      </c>
      <c r="M7" s="12">
        <f t="shared" si="1"/>
        <v>2280</v>
      </c>
      <c r="N7" s="4"/>
      <c r="O7" s="4"/>
      <c r="P7" s="4"/>
      <c r="Q7" s="4"/>
      <c r="R7" s="5"/>
      <c r="S7" s="6">
        <v>320</v>
      </c>
      <c r="T7" s="11">
        <v>4.7</v>
      </c>
      <c r="U7" s="4">
        <v>1503</v>
      </c>
      <c r="V7" s="4">
        <f t="shared" si="2"/>
        <v>1504</v>
      </c>
      <c r="W7" s="4"/>
      <c r="X7" s="4"/>
      <c r="Y7" s="4"/>
      <c r="Z7" s="4"/>
      <c r="AA7" s="5"/>
    </row>
    <row r="8" spans="1:27" x14ac:dyDescent="0.25">
      <c r="A8" s="6">
        <v>400</v>
      </c>
      <c r="B8" s="11">
        <v>6.3</v>
      </c>
      <c r="C8" s="4">
        <v>1535</v>
      </c>
      <c r="D8" s="12">
        <f t="shared" si="0"/>
        <v>2520</v>
      </c>
      <c r="E8" s="4"/>
      <c r="F8" s="4"/>
      <c r="G8" s="4"/>
      <c r="H8" s="4"/>
      <c r="I8" s="5"/>
      <c r="J8" s="6">
        <v>400</v>
      </c>
      <c r="K8" s="4">
        <v>6.38</v>
      </c>
      <c r="L8" s="4">
        <v>1720</v>
      </c>
      <c r="M8" s="12">
        <f t="shared" si="1"/>
        <v>2552</v>
      </c>
      <c r="N8" s="4"/>
      <c r="O8" s="4"/>
      <c r="P8" s="4"/>
      <c r="Q8" s="4"/>
      <c r="R8" s="5"/>
      <c r="S8" s="6">
        <v>340</v>
      </c>
      <c r="T8" s="4">
        <v>5.05</v>
      </c>
      <c r="U8" s="4">
        <v>1558</v>
      </c>
      <c r="V8" s="4">
        <f t="shared" si="2"/>
        <v>1717</v>
      </c>
      <c r="W8" s="4"/>
      <c r="X8" s="4"/>
      <c r="Y8" s="4"/>
      <c r="Z8" s="4"/>
      <c r="AA8" s="5"/>
    </row>
    <row r="9" spans="1:27" x14ac:dyDescent="0.25">
      <c r="A9" s="6">
        <v>400</v>
      </c>
      <c r="B9" s="11">
        <v>6.3</v>
      </c>
      <c r="C9" s="4">
        <v>1556</v>
      </c>
      <c r="D9" s="12">
        <f t="shared" si="0"/>
        <v>2520</v>
      </c>
      <c r="E9" s="4" t="s">
        <v>3</v>
      </c>
      <c r="F9" s="4"/>
      <c r="G9" s="4"/>
      <c r="H9" s="4"/>
      <c r="I9" s="5"/>
      <c r="J9" s="6">
        <v>420</v>
      </c>
      <c r="K9" s="11">
        <v>6.87</v>
      </c>
      <c r="L9" s="4">
        <v>1790</v>
      </c>
      <c r="M9" s="12">
        <f t="shared" si="1"/>
        <v>2885.4</v>
      </c>
      <c r="N9" s="4"/>
      <c r="O9" s="4"/>
      <c r="P9" s="4"/>
      <c r="Q9" s="4"/>
      <c r="R9" s="5"/>
      <c r="S9" s="6">
        <v>360</v>
      </c>
      <c r="T9" s="4">
        <v>5.46</v>
      </c>
      <c r="U9" s="4">
        <v>1619</v>
      </c>
      <c r="V9" s="12">
        <f t="shared" si="2"/>
        <v>1965.6</v>
      </c>
      <c r="W9" s="4"/>
      <c r="X9" s="4"/>
      <c r="Y9" s="4"/>
      <c r="Z9" s="4"/>
      <c r="AA9" s="5"/>
    </row>
    <row r="10" spans="1:27" x14ac:dyDescent="0.25">
      <c r="A10" s="6">
        <v>420</v>
      </c>
      <c r="B10" s="11">
        <v>6.84</v>
      </c>
      <c r="C10" s="4">
        <v>1615</v>
      </c>
      <c r="D10" s="12">
        <f t="shared" si="0"/>
        <v>2872.7999999999997</v>
      </c>
      <c r="E10" s="4"/>
      <c r="F10" s="4"/>
      <c r="G10" s="4"/>
      <c r="H10" s="4"/>
      <c r="I10" s="5"/>
      <c r="J10" s="6">
        <v>440</v>
      </c>
      <c r="K10" s="4">
        <v>7.27</v>
      </c>
      <c r="L10" s="4">
        <v>1853</v>
      </c>
      <c r="M10" s="12">
        <f t="shared" si="1"/>
        <v>3198.7999999999997</v>
      </c>
      <c r="N10" s="4"/>
      <c r="O10" s="4"/>
      <c r="P10" s="4"/>
      <c r="Q10" s="4"/>
      <c r="R10" s="5"/>
      <c r="S10" s="6">
        <v>380</v>
      </c>
      <c r="T10" s="4">
        <v>5.85</v>
      </c>
      <c r="U10" s="4">
        <v>1683</v>
      </c>
      <c r="V10" s="4">
        <f t="shared" si="2"/>
        <v>2223</v>
      </c>
      <c r="W10" s="4"/>
      <c r="X10" s="4"/>
      <c r="Y10" s="4"/>
      <c r="Z10" s="4"/>
      <c r="AA10" s="5"/>
    </row>
    <row r="11" spans="1:27" x14ac:dyDescent="0.25">
      <c r="A11" s="6">
        <v>440</v>
      </c>
      <c r="B11" s="11">
        <v>7.2</v>
      </c>
      <c r="C11" s="4">
        <v>1674</v>
      </c>
      <c r="D11" s="12">
        <f t="shared" si="0"/>
        <v>3168</v>
      </c>
      <c r="E11" s="4"/>
      <c r="F11" s="4"/>
      <c r="G11" s="4"/>
      <c r="H11" s="4"/>
      <c r="I11" s="5"/>
      <c r="J11" s="6">
        <v>450</v>
      </c>
      <c r="K11" s="11">
        <v>7.46</v>
      </c>
      <c r="L11" s="4">
        <v>1886</v>
      </c>
      <c r="M11" s="12">
        <f t="shared" si="1"/>
        <v>3357</v>
      </c>
      <c r="N11" s="4"/>
      <c r="O11" s="4"/>
      <c r="P11" s="4"/>
      <c r="Q11" s="4"/>
      <c r="R11" s="5"/>
      <c r="S11" s="6">
        <v>400</v>
      </c>
      <c r="T11" s="4">
        <v>6.25</v>
      </c>
      <c r="U11" s="4">
        <v>1744</v>
      </c>
      <c r="V11" s="4">
        <f t="shared" si="2"/>
        <v>2500</v>
      </c>
      <c r="W11" s="4"/>
      <c r="X11" s="4"/>
      <c r="Y11" s="4"/>
      <c r="Z11" s="4"/>
      <c r="AA11" s="5"/>
    </row>
    <row r="12" spans="1:27" x14ac:dyDescent="0.25">
      <c r="A12" s="6">
        <v>460</v>
      </c>
      <c r="B12" s="11">
        <v>7.7</v>
      </c>
      <c r="C12" s="4">
        <v>1735</v>
      </c>
      <c r="D12" s="12">
        <f t="shared" si="0"/>
        <v>3542</v>
      </c>
      <c r="E12" s="4"/>
      <c r="F12" s="4"/>
      <c r="G12" s="4"/>
      <c r="H12" s="4"/>
      <c r="I12" s="5"/>
      <c r="J12" s="6">
        <v>455</v>
      </c>
      <c r="K12" s="4">
        <v>7.55</v>
      </c>
      <c r="L12" s="4">
        <v>1900</v>
      </c>
      <c r="M12" s="12">
        <f t="shared" si="1"/>
        <v>3435.25</v>
      </c>
      <c r="N12" s="4"/>
      <c r="O12" s="4"/>
      <c r="P12" s="4"/>
      <c r="Q12" s="4"/>
      <c r="R12" s="5"/>
      <c r="S12" s="6">
        <v>420</v>
      </c>
      <c r="T12" s="11">
        <v>6.67</v>
      </c>
      <c r="U12" s="4">
        <v>1816</v>
      </c>
      <c r="V12" s="12">
        <f t="shared" si="2"/>
        <v>2801.4</v>
      </c>
      <c r="W12" s="4"/>
      <c r="X12" s="4"/>
      <c r="Y12" s="4"/>
      <c r="Z12" s="4"/>
      <c r="AA12" s="5"/>
    </row>
    <row r="13" spans="1:27" x14ac:dyDescent="0.25">
      <c r="A13" s="6">
        <v>480</v>
      </c>
      <c r="B13" s="11">
        <v>8.11</v>
      </c>
      <c r="C13" s="4">
        <v>1810</v>
      </c>
      <c r="D13" s="12">
        <f t="shared" si="0"/>
        <v>3892.7999999999997</v>
      </c>
      <c r="E13" s="4"/>
      <c r="F13" s="4"/>
      <c r="G13" s="4"/>
      <c r="H13" s="4"/>
      <c r="I13" s="5"/>
      <c r="J13" s="6">
        <v>455</v>
      </c>
      <c r="K13" s="11">
        <v>7.65</v>
      </c>
      <c r="L13" s="4">
        <v>1901</v>
      </c>
      <c r="M13" s="12">
        <f t="shared" si="1"/>
        <v>3480.75</v>
      </c>
      <c r="N13" s="4" t="s">
        <v>6</v>
      </c>
      <c r="O13" s="4"/>
      <c r="P13" s="4"/>
      <c r="Q13" s="4"/>
      <c r="R13" s="5"/>
      <c r="S13" s="6">
        <v>440</v>
      </c>
      <c r="T13" s="4">
        <v>7.04</v>
      </c>
      <c r="U13" s="4">
        <v>1880</v>
      </c>
      <c r="V13" s="12">
        <f t="shared" si="2"/>
        <v>3097.6</v>
      </c>
      <c r="W13" s="4"/>
      <c r="X13" s="4"/>
      <c r="Y13" s="4"/>
      <c r="Z13" s="4"/>
      <c r="AA13" s="5"/>
    </row>
    <row r="14" spans="1:27" x14ac:dyDescent="0.25">
      <c r="A14" s="6">
        <v>500</v>
      </c>
      <c r="B14" s="11">
        <v>8.57</v>
      </c>
      <c r="C14" s="4">
        <v>1905</v>
      </c>
      <c r="D14" s="12">
        <f t="shared" si="0"/>
        <v>4285</v>
      </c>
      <c r="E14" s="4"/>
      <c r="F14" s="4"/>
      <c r="G14" s="4"/>
      <c r="H14" s="4"/>
      <c r="I14" s="5"/>
      <c r="J14" s="6">
        <v>455</v>
      </c>
      <c r="K14" s="11">
        <v>7.56</v>
      </c>
      <c r="L14" s="4">
        <v>1887</v>
      </c>
      <c r="M14" s="12">
        <f t="shared" si="1"/>
        <v>3439.7999999999997</v>
      </c>
      <c r="N14" s="4" t="s">
        <v>7</v>
      </c>
      <c r="O14" s="4"/>
      <c r="P14" s="4"/>
      <c r="Q14" s="4"/>
      <c r="R14" s="5"/>
      <c r="S14" s="6">
        <v>450</v>
      </c>
      <c r="T14" s="4">
        <v>7.26</v>
      </c>
      <c r="U14" s="4">
        <v>1915</v>
      </c>
      <c r="V14" s="4">
        <f t="shared" si="2"/>
        <v>3267</v>
      </c>
      <c r="W14" s="4"/>
      <c r="X14" s="4"/>
      <c r="Y14" s="4"/>
      <c r="Z14" s="4"/>
      <c r="AA14" s="5"/>
    </row>
    <row r="15" spans="1:27" x14ac:dyDescent="0.25">
      <c r="A15" s="8">
        <v>500</v>
      </c>
      <c r="B15" s="14">
        <v>8.64</v>
      </c>
      <c r="C15" s="9">
        <v>1937</v>
      </c>
      <c r="D15" s="13">
        <f t="shared" si="0"/>
        <v>4320</v>
      </c>
      <c r="E15" s="9" t="s">
        <v>5</v>
      </c>
      <c r="F15" s="9"/>
      <c r="G15" s="9"/>
      <c r="H15" s="9"/>
      <c r="I15" s="10"/>
      <c r="J15" s="8"/>
      <c r="K15" s="9"/>
      <c r="L15" s="9"/>
      <c r="M15" s="9"/>
      <c r="N15" s="9"/>
      <c r="O15" s="9"/>
      <c r="P15" s="9"/>
      <c r="Q15" s="9"/>
      <c r="R15" s="10"/>
      <c r="S15" s="8">
        <v>450</v>
      </c>
      <c r="T15" s="9">
        <v>7.33</v>
      </c>
      <c r="U15" s="9">
        <v>1908</v>
      </c>
      <c r="V15" s="13">
        <f t="shared" si="2"/>
        <v>3298.5</v>
      </c>
      <c r="W15" s="20" t="s">
        <v>12</v>
      </c>
      <c r="X15" s="20"/>
      <c r="Y15" s="20"/>
      <c r="Z15" s="20"/>
      <c r="AA15" s="21"/>
    </row>
    <row r="17" spans="1:1" x14ac:dyDescent="0.25">
      <c r="A17" s="1" t="s">
        <v>4</v>
      </c>
    </row>
  </sheetData>
  <mergeCells count="4">
    <mergeCell ref="J1:R1"/>
    <mergeCell ref="A1:I1"/>
    <mergeCell ref="S1:V1"/>
    <mergeCell ref="W15:AA15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topLeftCell="A13" workbookViewId="0">
      <selection activeCell="O42" sqref="O42"/>
    </sheetView>
  </sheetViews>
  <sheetFormatPr defaultRowHeight="15" x14ac:dyDescent="0.25"/>
  <cols>
    <col min="9" max="9" width="9.140625" customWidth="1"/>
  </cols>
  <sheetData>
    <row r="1" spans="1:10" x14ac:dyDescent="0.25">
      <c r="A1" s="22" t="s">
        <v>13</v>
      </c>
      <c r="B1" s="22"/>
      <c r="C1" s="22"/>
      <c r="D1" s="22"/>
      <c r="E1" s="4"/>
      <c r="F1" s="4"/>
      <c r="G1" s="4"/>
      <c r="H1" s="4"/>
      <c r="I1" s="4"/>
    </row>
    <row r="2" spans="1:10" ht="45" x14ac:dyDescent="0.25">
      <c r="A2" s="3" t="s">
        <v>1</v>
      </c>
      <c r="B2" s="3" t="s">
        <v>0</v>
      </c>
      <c r="C2" s="3" t="s">
        <v>2</v>
      </c>
      <c r="D2" s="3" t="s">
        <v>10</v>
      </c>
      <c r="E2" s="4"/>
      <c r="F2" s="4"/>
      <c r="G2" s="4"/>
      <c r="H2" s="4"/>
      <c r="I2" s="4"/>
    </row>
    <row r="3" spans="1:10" x14ac:dyDescent="0.25">
      <c r="A3" s="4">
        <v>250</v>
      </c>
      <c r="B3" s="4">
        <v>3.28</v>
      </c>
      <c r="C3" s="4">
        <v>1194</v>
      </c>
      <c r="D3" s="12">
        <f>A3*B3</f>
        <v>820</v>
      </c>
      <c r="E3" s="4"/>
      <c r="F3" s="4"/>
      <c r="G3" s="4"/>
      <c r="H3" s="4"/>
      <c r="I3" s="4"/>
    </row>
    <row r="4" spans="1:10" x14ac:dyDescent="0.25">
      <c r="A4" s="4">
        <v>260</v>
      </c>
      <c r="B4" s="4">
        <v>3.46</v>
      </c>
      <c r="C4" s="4">
        <v>1221</v>
      </c>
      <c r="D4" s="12">
        <f t="shared" ref="D4:D17" si="0">A4*B4</f>
        <v>899.6</v>
      </c>
      <c r="E4" s="4"/>
      <c r="F4" s="4"/>
      <c r="G4" s="4"/>
      <c r="H4" s="4"/>
      <c r="I4" s="4"/>
    </row>
    <row r="5" spans="1:10" x14ac:dyDescent="0.25">
      <c r="A5" s="4">
        <v>280</v>
      </c>
      <c r="B5" s="4">
        <v>3.76</v>
      </c>
      <c r="C5" s="4">
        <v>1268</v>
      </c>
      <c r="D5" s="12">
        <f t="shared" si="0"/>
        <v>1052.8</v>
      </c>
      <c r="E5" s="4"/>
      <c r="F5" s="4"/>
      <c r="G5" s="4"/>
      <c r="H5" s="4"/>
      <c r="I5" s="4"/>
    </row>
    <row r="6" spans="1:10" x14ac:dyDescent="0.25">
      <c r="A6" s="4">
        <v>300</v>
      </c>
      <c r="B6" s="24">
        <v>4.12</v>
      </c>
      <c r="C6" s="24">
        <v>1363</v>
      </c>
      <c r="D6" s="12">
        <f t="shared" si="0"/>
        <v>1236</v>
      </c>
      <c r="E6" s="4"/>
      <c r="F6" s="4"/>
      <c r="G6" s="4"/>
      <c r="H6" s="4"/>
      <c r="I6" s="4"/>
    </row>
    <row r="7" spans="1:10" x14ac:dyDescent="0.25">
      <c r="A7" s="4">
        <v>320</v>
      </c>
      <c r="B7" s="11">
        <v>4.4800000000000004</v>
      </c>
      <c r="C7" s="24">
        <v>1419</v>
      </c>
      <c r="D7" s="12">
        <f t="shared" si="0"/>
        <v>1433.6000000000001</v>
      </c>
      <c r="E7" s="4"/>
      <c r="F7" s="4"/>
      <c r="G7" s="4"/>
      <c r="H7" s="4"/>
      <c r="I7" s="4"/>
    </row>
    <row r="8" spans="1:10" x14ac:dyDescent="0.25">
      <c r="A8" s="4">
        <v>340</v>
      </c>
      <c r="B8" s="24">
        <v>4.83</v>
      </c>
      <c r="C8" s="24">
        <v>1483</v>
      </c>
      <c r="D8" s="12">
        <f t="shared" si="0"/>
        <v>1642.2</v>
      </c>
      <c r="E8" s="4"/>
      <c r="F8" s="4"/>
      <c r="G8" s="4"/>
      <c r="H8" s="4"/>
      <c r="I8" s="4"/>
    </row>
    <row r="9" spans="1:10" x14ac:dyDescent="0.25">
      <c r="A9" s="4">
        <v>360</v>
      </c>
      <c r="B9" s="24">
        <v>5.23</v>
      </c>
      <c r="C9" s="24">
        <v>1547</v>
      </c>
      <c r="D9" s="12">
        <f t="shared" si="0"/>
        <v>1882.8000000000002</v>
      </c>
      <c r="E9" s="4"/>
      <c r="F9" s="4"/>
      <c r="G9" s="4"/>
      <c r="H9" s="4"/>
      <c r="I9" s="4"/>
    </row>
    <row r="10" spans="1:10" x14ac:dyDescent="0.25">
      <c r="A10" s="4">
        <v>380</v>
      </c>
      <c r="B10" s="25">
        <v>5.6</v>
      </c>
      <c r="C10" s="24">
        <v>1605</v>
      </c>
      <c r="D10" s="12">
        <f t="shared" si="0"/>
        <v>2128</v>
      </c>
      <c r="E10" s="4"/>
      <c r="F10" s="4"/>
      <c r="G10" s="4"/>
      <c r="H10" s="4"/>
      <c r="I10" s="4"/>
    </row>
    <row r="11" spans="1:10" x14ac:dyDescent="0.25">
      <c r="A11" s="4">
        <v>400</v>
      </c>
      <c r="B11" s="24">
        <v>5.98</v>
      </c>
      <c r="C11" s="24">
        <v>1660</v>
      </c>
      <c r="D11" s="12">
        <f t="shared" si="0"/>
        <v>2392</v>
      </c>
      <c r="E11" s="4"/>
      <c r="F11" s="4"/>
      <c r="G11" s="4"/>
      <c r="H11" s="4"/>
      <c r="I11" s="4"/>
    </row>
    <row r="12" spans="1:10" x14ac:dyDescent="0.25">
      <c r="A12" s="4">
        <v>420</v>
      </c>
      <c r="B12" s="11">
        <v>6.39</v>
      </c>
      <c r="C12" s="24">
        <v>1720</v>
      </c>
      <c r="D12" s="12">
        <f t="shared" si="0"/>
        <v>2683.7999999999997</v>
      </c>
      <c r="E12" s="4"/>
      <c r="F12" s="4"/>
      <c r="G12" s="4"/>
      <c r="H12" s="4"/>
      <c r="I12" s="4"/>
    </row>
    <row r="13" spans="1:10" x14ac:dyDescent="0.25">
      <c r="A13" s="4">
        <v>440</v>
      </c>
      <c r="B13" s="24">
        <v>6.76</v>
      </c>
      <c r="C13" s="24">
        <v>1775</v>
      </c>
      <c r="D13" s="12">
        <f t="shared" si="0"/>
        <v>2974.4</v>
      </c>
      <c r="E13" s="4"/>
      <c r="F13" s="4"/>
      <c r="G13" s="4"/>
      <c r="H13" s="4"/>
      <c r="I13" s="4"/>
    </row>
    <row r="14" spans="1:10" x14ac:dyDescent="0.25">
      <c r="A14" s="4">
        <v>415</v>
      </c>
      <c r="B14" s="25">
        <v>6.27</v>
      </c>
      <c r="C14" s="24">
        <v>1700</v>
      </c>
      <c r="D14" s="12">
        <f t="shared" si="0"/>
        <v>2602.0499999999997</v>
      </c>
      <c r="E14" s="4"/>
      <c r="F14" s="4"/>
      <c r="G14" s="4"/>
      <c r="H14" s="4"/>
      <c r="I14" s="4"/>
    </row>
    <row r="15" spans="1:10" x14ac:dyDescent="0.25">
      <c r="A15" s="24">
        <v>415</v>
      </c>
      <c r="B15" s="24">
        <v>6.24</v>
      </c>
      <c r="C15" s="24">
        <v>1698</v>
      </c>
      <c r="D15" s="12">
        <f t="shared" si="0"/>
        <v>2589.6</v>
      </c>
      <c r="E15" s="23" t="s">
        <v>14</v>
      </c>
      <c r="F15" s="23"/>
      <c r="G15" s="23"/>
      <c r="H15" s="23"/>
      <c r="I15" s="23"/>
      <c r="J15" s="23"/>
    </row>
    <row r="16" spans="1:10" x14ac:dyDescent="0.25">
      <c r="A16" s="24">
        <v>420</v>
      </c>
      <c r="B16" s="25">
        <v>6.39</v>
      </c>
      <c r="C16" s="24">
        <v>1712</v>
      </c>
      <c r="D16" s="12">
        <f t="shared" si="0"/>
        <v>2683.7999999999997</v>
      </c>
      <c r="E16" s="23" t="s">
        <v>15</v>
      </c>
      <c r="F16" s="23"/>
      <c r="G16" s="23"/>
      <c r="H16" s="23"/>
      <c r="I16" s="23"/>
      <c r="J16" s="23"/>
    </row>
    <row r="17" spans="1:10" x14ac:dyDescent="0.25">
      <c r="A17" s="24">
        <v>420</v>
      </c>
      <c r="B17" s="25">
        <v>6.44</v>
      </c>
      <c r="C17" s="24">
        <v>1705</v>
      </c>
      <c r="D17" s="12">
        <f t="shared" si="0"/>
        <v>2704.8</v>
      </c>
      <c r="E17" s="23" t="s">
        <v>16</v>
      </c>
      <c r="F17" s="23"/>
      <c r="G17" s="23"/>
      <c r="H17" s="23"/>
      <c r="I17" s="23"/>
      <c r="J17" s="23"/>
    </row>
    <row r="18" spans="1:10" x14ac:dyDescent="0.25">
      <c r="A18" s="24"/>
      <c r="B18" s="25"/>
      <c r="C18" s="24"/>
      <c r="D18" s="12"/>
      <c r="E18" s="26"/>
      <c r="F18" s="26"/>
      <c r="G18" s="26"/>
      <c r="H18" s="26"/>
      <c r="I18" s="26"/>
      <c r="J18" s="26"/>
    </row>
    <row r="19" spans="1:10" x14ac:dyDescent="0.25">
      <c r="A19" s="27" t="s">
        <v>4</v>
      </c>
      <c r="B19" s="27"/>
      <c r="C19" s="27"/>
      <c r="D19" s="27"/>
      <c r="E19" s="27"/>
      <c r="F19" s="27"/>
    </row>
  </sheetData>
  <mergeCells count="5">
    <mergeCell ref="A1:D1"/>
    <mergeCell ref="E15:J15"/>
    <mergeCell ref="E16:J16"/>
    <mergeCell ref="A19:F19"/>
    <mergeCell ref="E17:J1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diff# heat shields</vt:lpstr>
      <vt:lpstr>diff materials</vt:lpstr>
    </vt:vector>
  </TitlesOfParts>
  <Company>TRIUMF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Lambert</dc:creator>
  <cp:lastModifiedBy>Laura Lambert</cp:lastModifiedBy>
  <dcterms:created xsi:type="dcterms:W3CDTF">2015-10-23T15:16:10Z</dcterms:created>
  <dcterms:modified xsi:type="dcterms:W3CDTF">2015-11-17T23:45:45Z</dcterms:modified>
</cp:coreProperties>
</file>