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16620" windowHeight="11985" activeTab="2"/>
  </bookViews>
  <sheets>
    <sheet name="LP" sheetId="1" r:id="rId1"/>
    <sheet name="boat" sheetId="2" r:id="rId2"/>
    <sheet name="TBHT test" sheetId="3" r:id="rId3"/>
  </sheets>
  <calcPr calcId="145621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2" i="3"/>
  <c r="G35" i="2"/>
  <c r="G47" i="2" l="1"/>
  <c r="G46" i="2" l="1"/>
  <c r="G45" i="2"/>
  <c r="G44" i="2"/>
  <c r="G43" i="2"/>
  <c r="G42" i="2"/>
  <c r="G41" i="2"/>
  <c r="G40" i="2"/>
  <c r="G39" i="2" l="1"/>
  <c r="G38" i="2"/>
  <c r="G37" i="2"/>
  <c r="G36" i="2"/>
  <c r="G34" i="2"/>
  <c r="G33" i="2"/>
  <c r="G32" i="2"/>
  <c r="G31" i="2"/>
  <c r="G30" i="2"/>
  <c r="G29" i="2"/>
  <c r="G28" i="2"/>
  <c r="G27" i="2"/>
  <c r="G26" i="2"/>
  <c r="G25" i="2" l="1"/>
  <c r="G24" i="2" l="1"/>
  <c r="G23" i="2"/>
  <c r="G22" i="2"/>
  <c r="G21" i="2"/>
  <c r="G20" i="2"/>
  <c r="G19" i="2"/>
  <c r="G18" i="2"/>
  <c r="G17" i="2" l="1"/>
  <c r="G16" i="2"/>
  <c r="G15" i="2"/>
  <c r="G14" i="2"/>
  <c r="G13" i="2"/>
  <c r="G12" i="2"/>
  <c r="G11" i="2"/>
  <c r="G10" i="2"/>
  <c r="G9" i="2" l="1"/>
  <c r="G8" i="2" l="1"/>
  <c r="G7" i="2" l="1"/>
  <c r="G6" i="2" l="1"/>
  <c r="G5" i="2"/>
  <c r="G4" i="2"/>
  <c r="G3" i="2"/>
  <c r="G2" i="2"/>
  <c r="F20" i="1" l="1"/>
  <c r="F19" i="1"/>
  <c r="F18" i="1"/>
  <c r="F17" i="1"/>
  <c r="F16" i="1" l="1"/>
  <c r="F15" i="1"/>
  <c r="F14" i="1"/>
  <c r="F13" i="1"/>
  <c r="F12" i="1"/>
  <c r="F11" i="1"/>
  <c r="F10" i="1"/>
  <c r="F9" i="1" l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<sst xmlns="http://schemas.openxmlformats.org/spreadsheetml/2006/main" count="48" uniqueCount="35">
  <si>
    <t>Item in chamber</t>
  </si>
  <si>
    <t>TGHT /A</t>
  </si>
  <si>
    <t>TGHT /V</t>
  </si>
  <si>
    <t>Power /W</t>
  </si>
  <si>
    <t>Notes</t>
  </si>
  <si>
    <t>Date</t>
  </si>
  <si>
    <t>Conditioning UCx#19</t>
  </si>
  <si>
    <t>Conditioning UCx#20</t>
  </si>
  <si>
    <t>Target boat</t>
  </si>
  <si>
    <t>Heat Shields</t>
  </si>
  <si>
    <t>40282-1</t>
  </si>
  <si>
    <t>23/05/2017</t>
  </si>
  <si>
    <t>processing UC2Flk_16</t>
  </si>
  <si>
    <t>1 long</t>
  </si>
  <si>
    <t>*round2</t>
  </si>
  <si>
    <t>*round3</t>
  </si>
  <si>
    <t>*taken after at max setpoint for wknd</t>
  </si>
  <si>
    <t>processing UC2Flk_17</t>
  </si>
  <si>
    <t>1 long [reused from last batch]</t>
  </si>
  <si>
    <t>Processing UC2Flk_18</t>
  </si>
  <si>
    <t>27/9/2017</t>
  </si>
  <si>
    <t>3x Ta heat shield [reused from last 1step UCx]</t>
  </si>
  <si>
    <t>Processing UC2Flk_19</t>
  </si>
  <si>
    <t>3x Ta heat shield [reused]</t>
  </si>
  <si>
    <t>Type fo container</t>
  </si>
  <si>
    <t>LP-SIS</t>
  </si>
  <si>
    <t>LP-IG-LIS</t>
  </si>
  <si>
    <t>3xTa</t>
  </si>
  <si>
    <t>Heat Shield</t>
  </si>
  <si>
    <t xml:space="preserve">LP-FEBIAD </t>
  </si>
  <si>
    <t>WO#</t>
  </si>
  <si>
    <t>39530-2</t>
  </si>
  <si>
    <t>TBHT /A</t>
  </si>
  <si>
    <t>TBHT /V</t>
  </si>
  <si>
    <t>*taken next morning after sitting at 100A over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</si>
</sst>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" fontId="0" fillId="0" borderId="0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2" xfId="0" applyBorder="1"/>
    <xf numFmtId="1" fontId="0" fillId="0" borderId="2" xfId="0" applyNumberFormat="1" applyBorder="1"/>
    <xf numFmtId="0" fontId="0" fillId="0" borderId="3" xfId="0" applyFill="1" applyBorder="1"/>
    <xf numFmtId="1" fontId="0" fillId="0" borderId="3" xfId="0" applyNumberFormat="1" applyFill="1" applyBorder="1"/>
    <xf numFmtId="0" fontId="0" fillId="0" borderId="3" xfId="0" applyBorder="1"/>
    <xf numFmtId="2" fontId="0" fillId="0" borderId="0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0" borderId="2" xfId="0" applyFill="1" applyBorder="1"/>
    <xf numFmtId="1" fontId="0" fillId="0" borderId="2" xfId="0" applyNumberFormat="1" applyFill="1" applyBorder="1"/>
    <xf numFmtId="0" fontId="0" fillId="0" borderId="4" xfId="0" applyFill="1" applyBorder="1"/>
    <xf numFmtId="1" fontId="0" fillId="0" borderId="4" xfId="0" applyNumberFormat="1" applyFill="1" applyBorder="1"/>
    <xf numFmtId="0" fontId="0" fillId="0" borderId="4" xfId="0" applyBorder="1"/>
    <xf numFmtId="2" fontId="0" fillId="0" borderId="3" xfId="0" applyNumberFormat="1" applyFill="1" applyBorder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vs Voltage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2/16/2017</c:v>
          </c:tx>
          <c:spPr>
            <a:ln w="28575">
              <a:noFill/>
            </a:ln>
          </c:spPr>
          <c:xVal>
            <c:numRef>
              <c:f>LP!$E$2:$E$10</c:f>
              <c:numCache>
                <c:formatCode>General</c:formatCode>
                <c:ptCount val="9"/>
                <c:pt idx="0">
                  <c:v>0.73</c:v>
                </c:pt>
                <c:pt idx="1">
                  <c:v>1.21</c:v>
                </c:pt>
                <c:pt idx="2">
                  <c:v>1.29</c:v>
                </c:pt>
                <c:pt idx="3">
                  <c:v>1.88</c:v>
                </c:pt>
                <c:pt idx="4">
                  <c:v>1.97</c:v>
                </c:pt>
                <c:pt idx="5">
                  <c:v>2.29</c:v>
                </c:pt>
                <c:pt idx="6">
                  <c:v>3.28</c:v>
                </c:pt>
                <c:pt idx="7">
                  <c:v>3.64</c:v>
                </c:pt>
                <c:pt idx="8">
                  <c:v>4.67</c:v>
                </c:pt>
              </c:numCache>
            </c:numRef>
          </c:xVal>
          <c:yVal>
            <c:numRef>
              <c:f>LP!$D$2:$D$10</c:f>
              <c:numCache>
                <c:formatCode>General</c:formatCode>
                <c:ptCount val="9"/>
                <c:pt idx="0">
                  <c:v>53</c:v>
                </c:pt>
                <c:pt idx="1">
                  <c:v>124</c:v>
                </c:pt>
                <c:pt idx="2">
                  <c:v>132</c:v>
                </c:pt>
                <c:pt idx="3">
                  <c:v>196</c:v>
                </c:pt>
                <c:pt idx="4">
                  <c:v>204</c:v>
                </c:pt>
                <c:pt idx="5">
                  <c:v>224</c:v>
                </c:pt>
                <c:pt idx="6">
                  <c:v>332</c:v>
                </c:pt>
                <c:pt idx="7">
                  <c:v>371</c:v>
                </c:pt>
                <c:pt idx="8">
                  <c:v>475</c:v>
                </c:pt>
              </c:numCache>
            </c:numRef>
          </c:yVal>
          <c:smooth val="0"/>
        </c:ser>
        <c:ser>
          <c:idx val="1"/>
          <c:order val="1"/>
          <c:tx>
            <c:v>4/26/2017</c:v>
          </c:tx>
          <c:spPr>
            <a:ln w="28575">
              <a:noFill/>
            </a:ln>
          </c:spPr>
          <c:xVal>
            <c:numRef>
              <c:f>LP!$E$17:$E$20</c:f>
              <c:numCache>
                <c:formatCode>General</c:formatCode>
                <c:ptCount val="4"/>
                <c:pt idx="0">
                  <c:v>3.93</c:v>
                </c:pt>
                <c:pt idx="1">
                  <c:v>4.09</c:v>
                </c:pt>
                <c:pt idx="2" formatCode="0.00">
                  <c:v>4.3</c:v>
                </c:pt>
                <c:pt idx="3">
                  <c:v>4.93</c:v>
                </c:pt>
              </c:numCache>
            </c:numRef>
          </c:xVal>
          <c:yVal>
            <c:numRef>
              <c:f>LP!$D$17:$D$20</c:f>
              <c:numCache>
                <c:formatCode>General</c:formatCode>
                <c:ptCount val="4"/>
                <c:pt idx="0">
                  <c:v>407</c:v>
                </c:pt>
                <c:pt idx="1">
                  <c:v>421</c:v>
                </c:pt>
                <c:pt idx="2">
                  <c:v>438</c:v>
                </c:pt>
                <c:pt idx="3">
                  <c:v>490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51808"/>
        <c:axId val="119753728"/>
      </c:scatterChart>
      <c:valAx>
        <c:axId val="11975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/V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53728"/>
        <c:crosses val="autoZero"/>
        <c:crossBetween val="midCat"/>
      </c:valAx>
      <c:valAx>
        <c:axId val="119753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/A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51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vs Power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2/16/2017</c:v>
          </c:tx>
          <c:spPr>
            <a:ln w="28575">
              <a:noFill/>
            </a:ln>
          </c:spPr>
          <c:xVal>
            <c:numRef>
              <c:f>LP!$F$2:$F$10</c:f>
              <c:numCache>
                <c:formatCode>0</c:formatCode>
                <c:ptCount val="9"/>
                <c:pt idx="0">
                  <c:v>38.69</c:v>
                </c:pt>
                <c:pt idx="1">
                  <c:v>150.04</c:v>
                </c:pt>
                <c:pt idx="2">
                  <c:v>170.28</c:v>
                </c:pt>
                <c:pt idx="3">
                  <c:v>368.47999999999996</c:v>
                </c:pt>
                <c:pt idx="4">
                  <c:v>401.88</c:v>
                </c:pt>
                <c:pt idx="5">
                  <c:v>512.96</c:v>
                </c:pt>
                <c:pt idx="6">
                  <c:v>1088.96</c:v>
                </c:pt>
                <c:pt idx="7">
                  <c:v>1350.44</c:v>
                </c:pt>
                <c:pt idx="8">
                  <c:v>2218.25</c:v>
                </c:pt>
              </c:numCache>
            </c:numRef>
          </c:xVal>
          <c:yVal>
            <c:numRef>
              <c:f>LP!$D$2:$D$10</c:f>
              <c:numCache>
                <c:formatCode>General</c:formatCode>
                <c:ptCount val="9"/>
                <c:pt idx="0">
                  <c:v>53</c:v>
                </c:pt>
                <c:pt idx="1">
                  <c:v>124</c:v>
                </c:pt>
                <c:pt idx="2">
                  <c:v>132</c:v>
                </c:pt>
                <c:pt idx="3">
                  <c:v>196</c:v>
                </c:pt>
                <c:pt idx="4">
                  <c:v>204</c:v>
                </c:pt>
                <c:pt idx="5">
                  <c:v>224</c:v>
                </c:pt>
                <c:pt idx="6">
                  <c:v>332</c:v>
                </c:pt>
                <c:pt idx="7">
                  <c:v>371</c:v>
                </c:pt>
                <c:pt idx="8">
                  <c:v>475</c:v>
                </c:pt>
              </c:numCache>
            </c:numRef>
          </c:yVal>
          <c:smooth val="0"/>
        </c:ser>
        <c:ser>
          <c:idx val="1"/>
          <c:order val="1"/>
          <c:tx>
            <c:v>4/26/2017</c:v>
          </c:tx>
          <c:spPr>
            <a:ln w="28575">
              <a:noFill/>
            </a:ln>
          </c:spPr>
          <c:xVal>
            <c:numRef>
              <c:f>LP!$F$17:$F$20</c:f>
              <c:numCache>
                <c:formatCode>0</c:formatCode>
                <c:ptCount val="4"/>
                <c:pt idx="0">
                  <c:v>1599.51</c:v>
                </c:pt>
                <c:pt idx="1">
                  <c:v>1721.8899999999999</c:v>
                </c:pt>
                <c:pt idx="2">
                  <c:v>1883.3999999999999</c:v>
                </c:pt>
                <c:pt idx="3">
                  <c:v>2415.6999999999998</c:v>
                </c:pt>
              </c:numCache>
            </c:numRef>
          </c:xVal>
          <c:yVal>
            <c:numRef>
              <c:f>LP!$D$17:$D$20</c:f>
              <c:numCache>
                <c:formatCode>General</c:formatCode>
                <c:ptCount val="4"/>
                <c:pt idx="0">
                  <c:v>407</c:v>
                </c:pt>
                <c:pt idx="1">
                  <c:v>421</c:v>
                </c:pt>
                <c:pt idx="2">
                  <c:v>438</c:v>
                </c:pt>
                <c:pt idx="3">
                  <c:v>490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31552"/>
        <c:axId val="119433472"/>
      </c:scatterChart>
      <c:valAx>
        <c:axId val="1194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9433472"/>
        <c:crosses val="autoZero"/>
        <c:crossBetween val="midCat"/>
      </c:valAx>
      <c:valAx>
        <c:axId val="119433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/A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431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vs Voltage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25/05/2017</c:v>
          </c:tx>
          <c:spPr>
            <a:ln w="28575">
              <a:noFill/>
            </a:ln>
          </c:spPr>
          <c:xVal>
            <c:numRef>
              <c:f>boat!$F$6:$F$16</c:f>
              <c:numCache>
                <c:formatCode>General</c:formatCode>
                <c:ptCount val="11"/>
                <c:pt idx="0">
                  <c:v>0.24</c:v>
                </c:pt>
                <c:pt idx="1">
                  <c:v>0.68</c:v>
                </c:pt>
                <c:pt idx="2">
                  <c:v>2.57</c:v>
                </c:pt>
                <c:pt idx="3" formatCode="0.00">
                  <c:v>2.8</c:v>
                </c:pt>
                <c:pt idx="4">
                  <c:v>3.08</c:v>
                </c:pt>
                <c:pt idx="5">
                  <c:v>3.98</c:v>
                </c:pt>
                <c:pt idx="6">
                  <c:v>4.4800000000000004</c:v>
                </c:pt>
                <c:pt idx="7">
                  <c:v>4.8099999999999996</c:v>
                </c:pt>
                <c:pt idx="8">
                  <c:v>4.7699999999999996</c:v>
                </c:pt>
                <c:pt idx="9">
                  <c:v>5.09</c:v>
                </c:pt>
                <c:pt idx="10">
                  <c:v>5.37</c:v>
                </c:pt>
              </c:numCache>
            </c:numRef>
          </c:xVal>
          <c:yVal>
            <c:numRef>
              <c:f>boat!$E$6:$E$16</c:f>
              <c:numCache>
                <c:formatCode>General</c:formatCode>
                <c:ptCount val="11"/>
                <c:pt idx="0">
                  <c:v>40</c:v>
                </c:pt>
                <c:pt idx="1">
                  <c:v>90</c:v>
                </c:pt>
                <c:pt idx="2">
                  <c:v>250</c:v>
                </c:pt>
                <c:pt idx="3">
                  <c:v>275</c:v>
                </c:pt>
                <c:pt idx="4">
                  <c:v>300</c:v>
                </c:pt>
                <c:pt idx="5">
                  <c:v>393</c:v>
                </c:pt>
                <c:pt idx="6">
                  <c:v>438</c:v>
                </c:pt>
                <c:pt idx="7">
                  <c:v>467</c:v>
                </c:pt>
                <c:pt idx="8">
                  <c:v>473</c:v>
                </c:pt>
                <c:pt idx="9">
                  <c:v>498</c:v>
                </c:pt>
                <c:pt idx="10">
                  <c:v>520</c:v>
                </c:pt>
              </c:numCache>
            </c:numRef>
          </c:yVal>
          <c:smooth val="0"/>
        </c:ser>
        <c:ser>
          <c:idx val="1"/>
          <c:order val="1"/>
          <c:tx>
            <c:v>12/06/2017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boat!$F$18:$F$25</c:f>
              <c:numCache>
                <c:formatCode>General</c:formatCode>
                <c:ptCount val="8"/>
                <c:pt idx="0">
                  <c:v>0.21</c:v>
                </c:pt>
                <c:pt idx="1">
                  <c:v>0.47</c:v>
                </c:pt>
                <c:pt idx="2">
                  <c:v>2.2599999999999998</c:v>
                </c:pt>
                <c:pt idx="3">
                  <c:v>2.59</c:v>
                </c:pt>
                <c:pt idx="4">
                  <c:v>2.79</c:v>
                </c:pt>
                <c:pt idx="5">
                  <c:v>3.03</c:v>
                </c:pt>
                <c:pt idx="6">
                  <c:v>5.18</c:v>
                </c:pt>
                <c:pt idx="7">
                  <c:v>5.31</c:v>
                </c:pt>
              </c:numCache>
            </c:numRef>
          </c:xVal>
          <c:yVal>
            <c:numRef>
              <c:f>boat!$E$18:$E$25</c:f>
              <c:numCache>
                <c:formatCode>General</c:formatCode>
                <c:ptCount val="8"/>
                <c:pt idx="0">
                  <c:v>30</c:v>
                </c:pt>
                <c:pt idx="1">
                  <c:v>65</c:v>
                </c:pt>
                <c:pt idx="2">
                  <c:v>253</c:v>
                </c:pt>
                <c:pt idx="3">
                  <c:v>284</c:v>
                </c:pt>
                <c:pt idx="4">
                  <c:v>300</c:v>
                </c:pt>
                <c:pt idx="5">
                  <c:v>325</c:v>
                </c:pt>
                <c:pt idx="6">
                  <c:v>520</c:v>
                </c:pt>
                <c:pt idx="7">
                  <c:v>530</c:v>
                </c:pt>
              </c:numCache>
            </c:numRef>
          </c:yVal>
          <c:smooth val="0"/>
        </c:ser>
        <c:ser>
          <c:idx val="2"/>
          <c:order val="2"/>
          <c:tx>
            <c:v>27/09/2017</c:v>
          </c:tx>
          <c:spPr>
            <a:ln w="28575">
              <a:noFill/>
            </a:ln>
          </c:spPr>
          <c:xVal>
            <c:numRef>
              <c:f>boat!$F$26:$F$38</c:f>
              <c:numCache>
                <c:formatCode>General</c:formatCode>
                <c:ptCount val="13"/>
                <c:pt idx="0">
                  <c:v>0.43</c:v>
                </c:pt>
                <c:pt idx="1">
                  <c:v>0.48</c:v>
                </c:pt>
                <c:pt idx="2">
                  <c:v>1.71</c:v>
                </c:pt>
                <c:pt idx="3">
                  <c:v>1.92</c:v>
                </c:pt>
                <c:pt idx="4">
                  <c:v>2.1800000000000002</c:v>
                </c:pt>
                <c:pt idx="5">
                  <c:v>2.5299999999999998</c:v>
                </c:pt>
                <c:pt idx="6">
                  <c:v>3.09</c:v>
                </c:pt>
                <c:pt idx="7">
                  <c:v>3.37</c:v>
                </c:pt>
                <c:pt idx="8">
                  <c:v>3.82</c:v>
                </c:pt>
                <c:pt idx="9">
                  <c:v>4.04</c:v>
                </c:pt>
                <c:pt idx="10">
                  <c:v>4.58</c:v>
                </c:pt>
                <c:pt idx="11">
                  <c:v>4.93</c:v>
                </c:pt>
                <c:pt idx="12">
                  <c:v>5.07</c:v>
                </c:pt>
              </c:numCache>
            </c:numRef>
          </c:xVal>
          <c:yVal>
            <c:numRef>
              <c:f>boat!$E$26:$E$38</c:f>
              <c:numCache>
                <c:formatCode>General</c:formatCode>
                <c:ptCount val="13"/>
                <c:pt idx="0">
                  <c:v>30</c:v>
                </c:pt>
                <c:pt idx="1">
                  <c:v>39</c:v>
                </c:pt>
                <c:pt idx="2">
                  <c:v>174</c:v>
                </c:pt>
                <c:pt idx="3">
                  <c:v>195</c:v>
                </c:pt>
                <c:pt idx="4">
                  <c:v>220</c:v>
                </c:pt>
                <c:pt idx="5">
                  <c:v>252</c:v>
                </c:pt>
                <c:pt idx="6">
                  <c:v>302</c:v>
                </c:pt>
                <c:pt idx="7">
                  <c:v>325</c:v>
                </c:pt>
                <c:pt idx="8">
                  <c:v>365</c:v>
                </c:pt>
                <c:pt idx="9">
                  <c:v>380</c:v>
                </c:pt>
                <c:pt idx="10">
                  <c:v>425</c:v>
                </c:pt>
                <c:pt idx="11">
                  <c:v>456</c:v>
                </c:pt>
                <c:pt idx="12">
                  <c:v>468</c:v>
                </c:pt>
              </c:numCache>
            </c:numRef>
          </c:yVal>
          <c:smooth val="0"/>
        </c:ser>
        <c:ser>
          <c:idx val="3"/>
          <c:order val="3"/>
          <c:tx>
            <c:v>10/10/2017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boat!$F$40:$F$47</c:f>
              <c:numCache>
                <c:formatCode>General</c:formatCode>
                <c:ptCount val="8"/>
                <c:pt idx="0">
                  <c:v>0.25</c:v>
                </c:pt>
                <c:pt idx="1">
                  <c:v>0.36</c:v>
                </c:pt>
                <c:pt idx="2">
                  <c:v>0.68</c:v>
                </c:pt>
                <c:pt idx="3">
                  <c:v>2.5499999999999998</c:v>
                </c:pt>
                <c:pt idx="4" formatCode="0.00">
                  <c:v>2.7</c:v>
                </c:pt>
                <c:pt idx="5">
                  <c:v>4.82</c:v>
                </c:pt>
                <c:pt idx="6" formatCode="0.00">
                  <c:v>5.04</c:v>
                </c:pt>
                <c:pt idx="7">
                  <c:v>4.9800000000000004</c:v>
                </c:pt>
              </c:numCache>
            </c:numRef>
          </c:xVal>
          <c:yVal>
            <c:numRef>
              <c:f>boat!$E$40:$E$47</c:f>
              <c:numCache>
                <c:formatCode>General</c:formatCode>
                <c:ptCount val="8"/>
                <c:pt idx="0">
                  <c:v>30</c:v>
                </c:pt>
                <c:pt idx="1">
                  <c:v>45</c:v>
                </c:pt>
                <c:pt idx="2">
                  <c:v>79</c:v>
                </c:pt>
                <c:pt idx="3">
                  <c:v>275</c:v>
                </c:pt>
                <c:pt idx="4">
                  <c:v>290</c:v>
                </c:pt>
                <c:pt idx="5">
                  <c:v>497</c:v>
                </c:pt>
                <c:pt idx="6">
                  <c:v>510</c:v>
                </c:pt>
                <c:pt idx="7">
                  <c:v>520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57696"/>
        <c:axId val="120159616"/>
      </c:scatterChart>
      <c:valAx>
        <c:axId val="12015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/V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159616"/>
        <c:crosses val="autoZero"/>
        <c:crossBetween val="midCat"/>
      </c:valAx>
      <c:valAx>
        <c:axId val="120159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157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vs Power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25/05/2017</c:v>
          </c:tx>
          <c:spPr>
            <a:ln w="28575">
              <a:noFill/>
            </a:ln>
          </c:spPr>
          <c:xVal>
            <c:numRef>
              <c:f>boat!$G$6:$G$16</c:f>
              <c:numCache>
                <c:formatCode>0</c:formatCode>
                <c:ptCount val="11"/>
                <c:pt idx="0">
                  <c:v>9.6</c:v>
                </c:pt>
                <c:pt idx="1">
                  <c:v>61.2</c:v>
                </c:pt>
                <c:pt idx="2">
                  <c:v>642.5</c:v>
                </c:pt>
                <c:pt idx="3">
                  <c:v>770</c:v>
                </c:pt>
                <c:pt idx="4">
                  <c:v>924</c:v>
                </c:pt>
                <c:pt idx="5">
                  <c:v>1564.14</c:v>
                </c:pt>
                <c:pt idx="6">
                  <c:v>1962.2400000000002</c:v>
                </c:pt>
                <c:pt idx="7">
                  <c:v>2246.27</c:v>
                </c:pt>
                <c:pt idx="8">
                  <c:v>2256.2099999999996</c:v>
                </c:pt>
                <c:pt idx="9">
                  <c:v>2534.8199999999997</c:v>
                </c:pt>
                <c:pt idx="10">
                  <c:v>2792.4</c:v>
                </c:pt>
              </c:numCache>
            </c:numRef>
          </c:xVal>
          <c:yVal>
            <c:numRef>
              <c:f>boat!$E$6:$E$16</c:f>
              <c:numCache>
                <c:formatCode>General</c:formatCode>
                <c:ptCount val="11"/>
                <c:pt idx="0">
                  <c:v>40</c:v>
                </c:pt>
                <c:pt idx="1">
                  <c:v>90</c:v>
                </c:pt>
                <c:pt idx="2">
                  <c:v>250</c:v>
                </c:pt>
                <c:pt idx="3">
                  <c:v>275</c:v>
                </c:pt>
                <c:pt idx="4">
                  <c:v>300</c:v>
                </c:pt>
                <c:pt idx="5">
                  <c:v>393</c:v>
                </c:pt>
                <c:pt idx="6">
                  <c:v>438</c:v>
                </c:pt>
                <c:pt idx="7">
                  <c:v>467</c:v>
                </c:pt>
                <c:pt idx="8">
                  <c:v>473</c:v>
                </c:pt>
                <c:pt idx="9">
                  <c:v>498</c:v>
                </c:pt>
                <c:pt idx="10">
                  <c:v>520</c:v>
                </c:pt>
              </c:numCache>
            </c:numRef>
          </c:yVal>
          <c:smooth val="0"/>
        </c:ser>
        <c:ser>
          <c:idx val="1"/>
          <c:order val="1"/>
          <c:tx>
            <c:v>12/06/2017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boat!$G$18:$G$25</c:f>
              <c:numCache>
                <c:formatCode>0</c:formatCode>
                <c:ptCount val="8"/>
                <c:pt idx="0">
                  <c:v>6.3</c:v>
                </c:pt>
                <c:pt idx="1">
                  <c:v>30.549999999999997</c:v>
                </c:pt>
                <c:pt idx="2">
                  <c:v>571.78</c:v>
                </c:pt>
                <c:pt idx="3">
                  <c:v>735.56</c:v>
                </c:pt>
                <c:pt idx="4">
                  <c:v>837</c:v>
                </c:pt>
                <c:pt idx="5">
                  <c:v>984.74999999999989</c:v>
                </c:pt>
                <c:pt idx="6">
                  <c:v>2693.6</c:v>
                </c:pt>
                <c:pt idx="7">
                  <c:v>2814.2999999999997</c:v>
                </c:pt>
              </c:numCache>
            </c:numRef>
          </c:xVal>
          <c:yVal>
            <c:numRef>
              <c:f>boat!$E$18:$E$25</c:f>
              <c:numCache>
                <c:formatCode>General</c:formatCode>
                <c:ptCount val="8"/>
                <c:pt idx="0">
                  <c:v>30</c:v>
                </c:pt>
                <c:pt idx="1">
                  <c:v>65</c:v>
                </c:pt>
                <c:pt idx="2">
                  <c:v>253</c:v>
                </c:pt>
                <c:pt idx="3">
                  <c:v>284</c:v>
                </c:pt>
                <c:pt idx="4">
                  <c:v>300</c:v>
                </c:pt>
                <c:pt idx="5">
                  <c:v>325</c:v>
                </c:pt>
                <c:pt idx="6">
                  <c:v>520</c:v>
                </c:pt>
                <c:pt idx="7">
                  <c:v>530</c:v>
                </c:pt>
              </c:numCache>
            </c:numRef>
          </c:yVal>
          <c:smooth val="0"/>
        </c:ser>
        <c:ser>
          <c:idx val="2"/>
          <c:order val="2"/>
          <c:tx>
            <c:v>27/09/2017</c:v>
          </c:tx>
          <c:spPr>
            <a:ln w="28575">
              <a:noFill/>
            </a:ln>
          </c:spPr>
          <c:xVal>
            <c:numRef>
              <c:f>boat!$G$26:$G$38</c:f>
              <c:numCache>
                <c:formatCode>0</c:formatCode>
                <c:ptCount val="13"/>
                <c:pt idx="0">
                  <c:v>12.9</c:v>
                </c:pt>
                <c:pt idx="1">
                  <c:v>18.72</c:v>
                </c:pt>
                <c:pt idx="2">
                  <c:v>297.54000000000002</c:v>
                </c:pt>
                <c:pt idx="3">
                  <c:v>374.4</c:v>
                </c:pt>
                <c:pt idx="4">
                  <c:v>479.6</c:v>
                </c:pt>
                <c:pt idx="5">
                  <c:v>637.55999999999995</c:v>
                </c:pt>
                <c:pt idx="6">
                  <c:v>933.18</c:v>
                </c:pt>
                <c:pt idx="7">
                  <c:v>1095.25</c:v>
                </c:pt>
                <c:pt idx="8">
                  <c:v>1394.3</c:v>
                </c:pt>
                <c:pt idx="9">
                  <c:v>1535.2</c:v>
                </c:pt>
                <c:pt idx="10">
                  <c:v>1946.5</c:v>
                </c:pt>
                <c:pt idx="11">
                  <c:v>2248.08</c:v>
                </c:pt>
                <c:pt idx="12">
                  <c:v>2372.7600000000002</c:v>
                </c:pt>
              </c:numCache>
            </c:numRef>
          </c:xVal>
          <c:yVal>
            <c:numRef>
              <c:f>boat!$E$26:$E$38</c:f>
              <c:numCache>
                <c:formatCode>General</c:formatCode>
                <c:ptCount val="13"/>
                <c:pt idx="0">
                  <c:v>30</c:v>
                </c:pt>
                <c:pt idx="1">
                  <c:v>39</c:v>
                </c:pt>
                <c:pt idx="2">
                  <c:v>174</c:v>
                </c:pt>
                <c:pt idx="3">
                  <c:v>195</c:v>
                </c:pt>
                <c:pt idx="4">
                  <c:v>220</c:v>
                </c:pt>
                <c:pt idx="5">
                  <c:v>252</c:v>
                </c:pt>
                <c:pt idx="6">
                  <c:v>302</c:v>
                </c:pt>
                <c:pt idx="7">
                  <c:v>325</c:v>
                </c:pt>
                <c:pt idx="8">
                  <c:v>365</c:v>
                </c:pt>
                <c:pt idx="9">
                  <c:v>380</c:v>
                </c:pt>
                <c:pt idx="10">
                  <c:v>425</c:v>
                </c:pt>
                <c:pt idx="11">
                  <c:v>456</c:v>
                </c:pt>
                <c:pt idx="12">
                  <c:v>468</c:v>
                </c:pt>
              </c:numCache>
            </c:numRef>
          </c:yVal>
          <c:smooth val="0"/>
        </c:ser>
        <c:ser>
          <c:idx val="3"/>
          <c:order val="3"/>
          <c:tx>
            <c:v>10/10/2017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boat!$G$40:$G$47</c:f>
              <c:numCache>
                <c:formatCode>0</c:formatCode>
                <c:ptCount val="8"/>
                <c:pt idx="0">
                  <c:v>7.5</c:v>
                </c:pt>
                <c:pt idx="1">
                  <c:v>16.2</c:v>
                </c:pt>
                <c:pt idx="2">
                  <c:v>53.720000000000006</c:v>
                </c:pt>
                <c:pt idx="3">
                  <c:v>701.25</c:v>
                </c:pt>
                <c:pt idx="4">
                  <c:v>783</c:v>
                </c:pt>
                <c:pt idx="5">
                  <c:v>2395.54</c:v>
                </c:pt>
                <c:pt idx="6">
                  <c:v>2570.4</c:v>
                </c:pt>
                <c:pt idx="7">
                  <c:v>2589.6000000000004</c:v>
                </c:pt>
              </c:numCache>
            </c:numRef>
          </c:xVal>
          <c:yVal>
            <c:numRef>
              <c:f>boat!$E$40:$E$47</c:f>
              <c:numCache>
                <c:formatCode>General</c:formatCode>
                <c:ptCount val="8"/>
                <c:pt idx="0">
                  <c:v>30</c:v>
                </c:pt>
                <c:pt idx="1">
                  <c:v>45</c:v>
                </c:pt>
                <c:pt idx="2">
                  <c:v>79</c:v>
                </c:pt>
                <c:pt idx="3">
                  <c:v>275</c:v>
                </c:pt>
                <c:pt idx="4">
                  <c:v>290</c:v>
                </c:pt>
                <c:pt idx="5">
                  <c:v>497</c:v>
                </c:pt>
                <c:pt idx="6">
                  <c:v>510</c:v>
                </c:pt>
                <c:pt idx="7">
                  <c:v>520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19904"/>
        <c:axId val="120222080"/>
      </c:scatterChart>
      <c:valAx>
        <c:axId val="12021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20222080"/>
        <c:crosses val="autoZero"/>
        <c:crossBetween val="midCat"/>
      </c:valAx>
      <c:valAx>
        <c:axId val="12022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0219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'TBHT test'!$F$2:$F$16</c:f>
              <c:numCache>
                <c:formatCode>General</c:formatCode>
                <c:ptCount val="15"/>
                <c:pt idx="0">
                  <c:v>0.51</c:v>
                </c:pt>
                <c:pt idx="1">
                  <c:v>0.71</c:v>
                </c:pt>
                <c:pt idx="2">
                  <c:v>0.81</c:v>
                </c:pt>
                <c:pt idx="3">
                  <c:v>0.93</c:v>
                </c:pt>
                <c:pt idx="4" formatCode="0.00">
                  <c:v>0.9</c:v>
                </c:pt>
                <c:pt idx="5">
                  <c:v>1.1299999999999999</c:v>
                </c:pt>
                <c:pt idx="6">
                  <c:v>1.32</c:v>
                </c:pt>
                <c:pt idx="7">
                  <c:v>1.48</c:v>
                </c:pt>
                <c:pt idx="8">
                  <c:v>1.68</c:v>
                </c:pt>
                <c:pt idx="9" formatCode="0.00">
                  <c:v>1.8</c:v>
                </c:pt>
                <c:pt idx="10">
                  <c:v>1.94</c:v>
                </c:pt>
                <c:pt idx="11">
                  <c:v>2.0499999999999998</c:v>
                </c:pt>
                <c:pt idx="12" formatCode="0.00">
                  <c:v>2.2000000000000002</c:v>
                </c:pt>
                <c:pt idx="13">
                  <c:v>2.31</c:v>
                </c:pt>
                <c:pt idx="14">
                  <c:v>2.46</c:v>
                </c:pt>
              </c:numCache>
            </c:numRef>
          </c:xVal>
          <c:yVal>
            <c:numRef>
              <c:f>'TBHT test'!$E$2:$E$16</c:f>
              <c:numCache>
                <c:formatCode>General</c:formatCode>
                <c:ptCount val="1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215</c:v>
                </c:pt>
                <c:pt idx="10">
                  <c:v>230</c:v>
                </c:pt>
                <c:pt idx="11">
                  <c:v>245</c:v>
                </c:pt>
                <c:pt idx="12">
                  <c:v>260</c:v>
                </c:pt>
                <c:pt idx="13">
                  <c:v>275</c:v>
                </c:pt>
                <c:pt idx="14">
                  <c:v>290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6544"/>
        <c:axId val="51034752"/>
      </c:scatterChart>
      <c:valAx>
        <c:axId val="5103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/V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034752"/>
        <c:crosses val="autoZero"/>
        <c:crossBetween val="midCat"/>
      </c:valAx>
      <c:valAx>
        <c:axId val="51034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036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'TBHT test'!$G$2:$G$16</c:f>
              <c:numCache>
                <c:formatCode>0</c:formatCode>
                <c:ptCount val="15"/>
                <c:pt idx="0">
                  <c:v>12.75</c:v>
                </c:pt>
                <c:pt idx="1">
                  <c:v>35.5</c:v>
                </c:pt>
                <c:pt idx="2">
                  <c:v>60.750000000000007</c:v>
                </c:pt>
                <c:pt idx="3">
                  <c:v>93</c:v>
                </c:pt>
                <c:pt idx="4">
                  <c:v>90</c:v>
                </c:pt>
                <c:pt idx="5">
                  <c:v>141.25</c:v>
                </c:pt>
                <c:pt idx="6">
                  <c:v>198</c:v>
                </c:pt>
                <c:pt idx="7">
                  <c:v>259</c:v>
                </c:pt>
                <c:pt idx="8">
                  <c:v>336</c:v>
                </c:pt>
                <c:pt idx="9">
                  <c:v>387</c:v>
                </c:pt>
                <c:pt idx="10">
                  <c:v>446.2</c:v>
                </c:pt>
                <c:pt idx="11">
                  <c:v>502.24999999999994</c:v>
                </c:pt>
                <c:pt idx="12">
                  <c:v>572</c:v>
                </c:pt>
                <c:pt idx="13">
                  <c:v>635.25</c:v>
                </c:pt>
                <c:pt idx="14">
                  <c:v>713.4</c:v>
                </c:pt>
              </c:numCache>
            </c:numRef>
          </c:xVal>
          <c:yVal>
            <c:numRef>
              <c:f>'TBHT test'!$E$2:$E$16</c:f>
              <c:numCache>
                <c:formatCode>General</c:formatCode>
                <c:ptCount val="1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215</c:v>
                </c:pt>
                <c:pt idx="10">
                  <c:v>230</c:v>
                </c:pt>
                <c:pt idx="11">
                  <c:v>245</c:v>
                </c:pt>
                <c:pt idx="12">
                  <c:v>260</c:v>
                </c:pt>
                <c:pt idx="13">
                  <c:v>275</c:v>
                </c:pt>
                <c:pt idx="14">
                  <c:v>290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75264"/>
        <c:axId val="91269376"/>
      </c:scatterChart>
      <c:valAx>
        <c:axId val="9127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91269376"/>
        <c:crosses val="autoZero"/>
        <c:crossBetween val="midCat"/>
      </c:valAx>
      <c:valAx>
        <c:axId val="9126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275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21</xdr:row>
      <xdr:rowOff>47624</xdr:rowOff>
    </xdr:from>
    <xdr:to>
      <xdr:col>5</xdr:col>
      <xdr:colOff>514350</xdr:colOff>
      <xdr:row>33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657225</xdr:colOff>
      <xdr:row>21</xdr:row>
      <xdr:rowOff>19049</xdr:rowOff>
    </xdr:from>
    <xdr:to>
      <xdr:col>11</xdr:col>
      <xdr:colOff>95250</xdr:colOff>
      <xdr:row>34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51</xdr:row>
      <xdr:rowOff>180975</xdr:rowOff>
    </xdr:from>
    <xdr:to>
      <xdr:col>5</xdr:col>
      <xdr:colOff>57150</xdr:colOff>
      <xdr:row>64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85726</xdr:colOff>
      <xdr:row>51</xdr:row>
      <xdr:rowOff>180976</xdr:rowOff>
    </xdr:from>
    <xdr:to>
      <xdr:col>9</xdr:col>
      <xdr:colOff>352426</xdr:colOff>
      <xdr:row>64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16</xdr:row>
      <xdr:rowOff>100012</xdr:rowOff>
    </xdr:from>
    <xdr:to>
      <xdr:col>5</xdr:col>
      <xdr:colOff>223837</xdr:colOff>
      <xdr:row>30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385762</xdr:colOff>
      <xdr:row>16</xdr:row>
      <xdr:rowOff>119062</xdr:rowOff>
    </xdr:from>
    <xdr:to>
      <xdr:col>12</xdr:col>
      <xdr:colOff>585787</xdr:colOff>
      <xdr:row>31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pane ySplit="1" topLeftCell="A8" activePane="bottomLeft" state="frozen"/>
      <selection pane="bottomLeft" sqref="A1:G1"/>
    </sheetView>
  </sheetViews>
  <sheetFormatPr defaultRowHeight="15" x14ac:dyDescent="0.25"/>
  <cols>
    <col min="1" max="1" width="10.5703125" customWidth="1"/>
    <col min="2" max="2" width="16.85546875" customWidth="1"/>
    <col min="3" max="3" width="15.85546875" customWidth="1"/>
    <col min="6" max="6" width="10" customWidth="1"/>
    <col min="7" max="7" width="36" customWidth="1"/>
  </cols>
  <sheetData>
    <row r="1" spans="1:7" ht="15.75" thickBot="1" x14ac:dyDescent="0.3">
      <c r="A1" s="3" t="s">
        <v>5</v>
      </c>
      <c r="B1" s="3" t="s">
        <v>24</v>
      </c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7" ht="15.75" customHeight="1" thickTop="1" x14ac:dyDescent="0.25">
      <c r="A2" s="34">
        <v>42782</v>
      </c>
      <c r="B2" s="34" t="s">
        <v>25</v>
      </c>
      <c r="C2" s="31" t="s">
        <v>6</v>
      </c>
      <c r="D2" s="7">
        <v>53</v>
      </c>
      <c r="E2" s="7">
        <v>0.73</v>
      </c>
      <c r="F2" s="8">
        <f t="shared" ref="F2:F20" si="0">D2*E2</f>
        <v>38.69</v>
      </c>
      <c r="G2" s="7"/>
    </row>
    <row r="3" spans="1:7" x14ac:dyDescent="0.25">
      <c r="A3" s="35"/>
      <c r="B3" s="35"/>
      <c r="C3" s="32"/>
      <c r="D3" s="1">
        <v>124</v>
      </c>
      <c r="E3" s="1">
        <v>1.21</v>
      </c>
      <c r="F3" s="2">
        <f t="shared" si="0"/>
        <v>150.04</v>
      </c>
      <c r="G3" s="1"/>
    </row>
    <row r="4" spans="1:7" x14ac:dyDescent="0.25">
      <c r="A4" s="35"/>
      <c r="B4" s="35"/>
      <c r="C4" s="32"/>
      <c r="D4" s="1">
        <v>132</v>
      </c>
      <c r="E4" s="1">
        <v>1.29</v>
      </c>
      <c r="F4" s="2">
        <f t="shared" si="0"/>
        <v>170.28</v>
      </c>
      <c r="G4" s="1"/>
    </row>
    <row r="5" spans="1:7" x14ac:dyDescent="0.25">
      <c r="A5" s="35"/>
      <c r="B5" s="35"/>
      <c r="C5" s="32"/>
      <c r="D5" s="5">
        <v>196</v>
      </c>
      <c r="E5" s="5">
        <v>1.88</v>
      </c>
      <c r="F5" s="2">
        <f t="shared" si="0"/>
        <v>368.47999999999996</v>
      </c>
      <c r="G5" s="1"/>
    </row>
    <row r="6" spans="1:7" x14ac:dyDescent="0.25">
      <c r="A6" s="35"/>
      <c r="B6" s="35"/>
      <c r="C6" s="32"/>
      <c r="D6" s="5">
        <v>204</v>
      </c>
      <c r="E6" s="5">
        <v>1.97</v>
      </c>
      <c r="F6" s="2">
        <f t="shared" si="0"/>
        <v>401.88</v>
      </c>
      <c r="G6" s="1"/>
    </row>
    <row r="7" spans="1:7" x14ac:dyDescent="0.25">
      <c r="A7" s="35"/>
      <c r="B7" s="35"/>
      <c r="C7" s="32"/>
      <c r="D7" s="5">
        <v>224</v>
      </c>
      <c r="E7" s="5">
        <v>2.29</v>
      </c>
      <c r="F7" s="2">
        <f t="shared" si="0"/>
        <v>512.96</v>
      </c>
      <c r="G7" s="1"/>
    </row>
    <row r="8" spans="1:7" x14ac:dyDescent="0.25">
      <c r="A8" s="35"/>
      <c r="B8" s="35"/>
      <c r="C8" s="32"/>
      <c r="D8" s="5">
        <v>332</v>
      </c>
      <c r="E8" s="5">
        <v>3.28</v>
      </c>
      <c r="F8" s="2">
        <f t="shared" si="0"/>
        <v>1088.96</v>
      </c>
      <c r="G8" s="1"/>
    </row>
    <row r="9" spans="1:7" x14ac:dyDescent="0.25">
      <c r="A9" s="35"/>
      <c r="B9" s="35"/>
      <c r="C9" s="32"/>
      <c r="D9" s="1">
        <v>371</v>
      </c>
      <c r="E9" s="1">
        <v>3.64</v>
      </c>
      <c r="F9" s="2">
        <f t="shared" si="0"/>
        <v>1350.44</v>
      </c>
      <c r="G9" s="1"/>
    </row>
    <row r="10" spans="1:7" x14ac:dyDescent="0.25">
      <c r="A10" s="35"/>
      <c r="B10" s="35"/>
      <c r="C10" s="32"/>
      <c r="D10" s="5">
        <v>475</v>
      </c>
      <c r="E10" s="5">
        <v>4.67</v>
      </c>
      <c r="F10" s="2">
        <f t="shared" si="0"/>
        <v>2218.25</v>
      </c>
      <c r="G10" s="1"/>
    </row>
    <row r="11" spans="1:7" x14ac:dyDescent="0.25">
      <c r="A11" s="35"/>
      <c r="B11" s="35"/>
      <c r="C11" s="32"/>
      <c r="D11" s="5">
        <v>397</v>
      </c>
      <c r="E11" s="5">
        <v>3.87</v>
      </c>
      <c r="F11" s="6">
        <f t="shared" si="0"/>
        <v>1536.39</v>
      </c>
      <c r="G11" s="1"/>
    </row>
    <row r="12" spans="1:7" x14ac:dyDescent="0.25">
      <c r="A12" s="35"/>
      <c r="B12" s="35"/>
      <c r="C12" s="32"/>
      <c r="D12" s="5">
        <v>370</v>
      </c>
      <c r="E12" s="5">
        <v>3.53</v>
      </c>
      <c r="F12" s="6">
        <f t="shared" si="0"/>
        <v>1306.0999999999999</v>
      </c>
      <c r="G12" s="1"/>
    </row>
    <row r="13" spans="1:7" x14ac:dyDescent="0.25">
      <c r="A13" s="35"/>
      <c r="B13" s="35"/>
      <c r="C13" s="32"/>
      <c r="D13" s="5">
        <v>344</v>
      </c>
      <c r="E13" s="5">
        <v>3.23</v>
      </c>
      <c r="F13" s="6">
        <f t="shared" si="0"/>
        <v>1111.1199999999999</v>
      </c>
      <c r="G13" s="1"/>
    </row>
    <row r="14" spans="1:7" x14ac:dyDescent="0.25">
      <c r="A14" s="35"/>
      <c r="B14" s="35"/>
      <c r="C14" s="32"/>
      <c r="D14" s="5">
        <v>243</v>
      </c>
      <c r="E14" s="5">
        <v>2.16</v>
      </c>
      <c r="F14" s="6">
        <f t="shared" si="0"/>
        <v>524.88</v>
      </c>
      <c r="G14" s="1"/>
    </row>
    <row r="15" spans="1:7" x14ac:dyDescent="0.25">
      <c r="A15" s="35"/>
      <c r="B15" s="35"/>
      <c r="C15" s="32"/>
      <c r="D15" s="5">
        <v>174</v>
      </c>
      <c r="E15" s="5">
        <v>1.37</v>
      </c>
      <c r="F15" s="6">
        <f t="shared" si="0"/>
        <v>238.38000000000002</v>
      </c>
      <c r="G15" s="1"/>
    </row>
    <row r="16" spans="1:7" ht="15.75" thickBot="1" x14ac:dyDescent="0.3">
      <c r="A16" s="36"/>
      <c r="B16" s="36"/>
      <c r="C16" s="33"/>
      <c r="D16" s="9">
        <v>59</v>
      </c>
      <c r="E16" s="9">
        <v>0.28999999999999998</v>
      </c>
      <c r="F16" s="10">
        <f t="shared" si="0"/>
        <v>17.11</v>
      </c>
      <c r="G16" s="11"/>
    </row>
    <row r="17" spans="1:7" x14ac:dyDescent="0.25">
      <c r="A17" s="38">
        <v>42851</v>
      </c>
      <c r="B17" s="38" t="s">
        <v>26</v>
      </c>
      <c r="C17" s="37" t="s">
        <v>7</v>
      </c>
      <c r="D17" s="5">
        <v>407</v>
      </c>
      <c r="E17" s="5">
        <v>3.93</v>
      </c>
      <c r="F17" s="6">
        <f t="shared" si="0"/>
        <v>1599.51</v>
      </c>
      <c r="G17" s="1"/>
    </row>
    <row r="18" spans="1:7" x14ac:dyDescent="0.25">
      <c r="A18" s="39"/>
      <c r="B18" s="35"/>
      <c r="C18" s="32"/>
      <c r="D18" s="5">
        <v>421</v>
      </c>
      <c r="E18" s="5">
        <v>4.09</v>
      </c>
      <c r="F18" s="6">
        <f t="shared" si="0"/>
        <v>1721.8899999999999</v>
      </c>
      <c r="G18" s="1"/>
    </row>
    <row r="19" spans="1:7" x14ac:dyDescent="0.25">
      <c r="A19" s="39"/>
      <c r="B19" s="35"/>
      <c r="C19" s="32"/>
      <c r="D19" s="5">
        <v>438</v>
      </c>
      <c r="E19" s="12">
        <v>4.3</v>
      </c>
      <c r="F19" s="6">
        <f t="shared" si="0"/>
        <v>1883.3999999999999</v>
      </c>
      <c r="G19" s="1"/>
    </row>
    <row r="20" spans="1:7" x14ac:dyDescent="0.25">
      <c r="A20" s="39"/>
      <c r="B20" s="35"/>
      <c r="C20" s="32"/>
      <c r="D20" s="5">
        <v>490</v>
      </c>
      <c r="E20" s="5">
        <v>4.93</v>
      </c>
      <c r="F20" s="6">
        <f t="shared" si="0"/>
        <v>2415.6999999999998</v>
      </c>
    </row>
  </sheetData>
  <mergeCells count="6">
    <mergeCell ref="C2:C16"/>
    <mergeCell ref="A2:A16"/>
    <mergeCell ref="C17:C20"/>
    <mergeCell ref="A17:A20"/>
    <mergeCell ref="B2:B16"/>
    <mergeCell ref="B17:B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pane ySplit="1" topLeftCell="A32" activePane="bottomLeft" state="frozen"/>
      <selection pane="bottomLeft" activeCell="G36" sqref="G36"/>
    </sheetView>
  </sheetViews>
  <sheetFormatPr defaultRowHeight="15" x14ac:dyDescent="0.25"/>
  <cols>
    <col min="1" max="1" width="12.7109375" customWidth="1"/>
    <col min="2" max="2" width="11.5703125" customWidth="1"/>
    <col min="3" max="3" width="18.5703125" customWidth="1"/>
    <col min="4" max="4" width="12.42578125" customWidth="1"/>
    <col min="6" max="6" width="10.140625" customWidth="1"/>
    <col min="7" max="7" width="11.42578125" customWidth="1"/>
    <col min="8" max="8" width="27" customWidth="1"/>
  </cols>
  <sheetData>
    <row r="1" spans="1:9" ht="15.75" thickBot="1" x14ac:dyDescent="0.3">
      <c r="A1" s="13" t="s">
        <v>8</v>
      </c>
      <c r="B1" s="14" t="s">
        <v>5</v>
      </c>
      <c r="C1" s="13" t="s">
        <v>0</v>
      </c>
      <c r="D1" s="13" t="s">
        <v>9</v>
      </c>
      <c r="E1" s="13" t="s">
        <v>1</v>
      </c>
      <c r="F1" s="13" t="s">
        <v>2</v>
      </c>
      <c r="G1" s="13" t="s">
        <v>3</v>
      </c>
      <c r="H1" s="15" t="s">
        <v>4</v>
      </c>
    </row>
    <row r="2" spans="1:9" ht="15.75" customHeight="1" thickTop="1" x14ac:dyDescent="0.25">
      <c r="A2" s="31" t="s">
        <v>10</v>
      </c>
      <c r="B2" s="34" t="s">
        <v>11</v>
      </c>
      <c r="C2" s="31" t="s">
        <v>12</v>
      </c>
      <c r="D2" s="31" t="s">
        <v>13</v>
      </c>
      <c r="E2" s="20">
        <v>30</v>
      </c>
      <c r="F2" s="20">
        <v>0.45</v>
      </c>
      <c r="G2" s="21">
        <f>E2*F2</f>
        <v>13.5</v>
      </c>
      <c r="H2" s="16"/>
    </row>
    <row r="3" spans="1:9" ht="15.75" thickBot="1" x14ac:dyDescent="0.3">
      <c r="A3" s="32"/>
      <c r="B3" s="35"/>
      <c r="C3" s="32"/>
      <c r="D3" s="32"/>
      <c r="E3" s="11">
        <v>64</v>
      </c>
      <c r="F3" s="11">
        <v>0.73</v>
      </c>
      <c r="G3" s="10">
        <f t="shared" ref="G3:G41" si="0">E3*F3</f>
        <v>46.72</v>
      </c>
      <c r="H3" s="19"/>
    </row>
    <row r="4" spans="1:9" x14ac:dyDescent="0.25">
      <c r="A4" s="32"/>
      <c r="B4" s="35"/>
      <c r="C4" s="32"/>
      <c r="D4" s="32"/>
      <c r="E4" s="5">
        <v>30</v>
      </c>
      <c r="F4" s="5">
        <v>0.17</v>
      </c>
      <c r="G4" s="6">
        <f t="shared" si="0"/>
        <v>5.1000000000000005</v>
      </c>
      <c r="H4" s="17" t="s">
        <v>14</v>
      </c>
    </row>
    <row r="5" spans="1:9" ht="15.75" thickBot="1" x14ac:dyDescent="0.3">
      <c r="A5" s="32"/>
      <c r="B5" s="35"/>
      <c r="C5" s="32"/>
      <c r="D5" s="32"/>
      <c r="E5" s="9">
        <v>40</v>
      </c>
      <c r="F5" s="9">
        <v>0.24</v>
      </c>
      <c r="G5" s="10">
        <f t="shared" si="0"/>
        <v>9.6</v>
      </c>
      <c r="H5" s="18"/>
    </row>
    <row r="6" spans="1:9" x14ac:dyDescent="0.25">
      <c r="A6" s="32"/>
      <c r="B6" s="35"/>
      <c r="C6" s="32"/>
      <c r="D6" s="32"/>
      <c r="E6" s="5">
        <v>40</v>
      </c>
      <c r="F6" s="5">
        <v>0.24</v>
      </c>
      <c r="G6" s="6">
        <f t="shared" si="0"/>
        <v>9.6</v>
      </c>
      <c r="H6" s="17" t="s">
        <v>15</v>
      </c>
    </row>
    <row r="7" spans="1:9" x14ac:dyDescent="0.25">
      <c r="A7" s="32"/>
      <c r="B7" s="35"/>
      <c r="C7" s="32"/>
      <c r="D7" s="32"/>
      <c r="E7" s="5">
        <v>90</v>
      </c>
      <c r="F7" s="5">
        <v>0.68</v>
      </c>
      <c r="G7" s="6">
        <f t="shared" si="0"/>
        <v>61.2</v>
      </c>
      <c r="H7" s="1"/>
    </row>
    <row r="8" spans="1:9" x14ac:dyDescent="0.25">
      <c r="A8" s="32"/>
      <c r="B8" s="35"/>
      <c r="C8" s="32"/>
      <c r="D8" s="32"/>
      <c r="E8" s="5">
        <v>250</v>
      </c>
      <c r="F8" s="5">
        <v>2.57</v>
      </c>
      <c r="G8" s="6">
        <f t="shared" si="0"/>
        <v>642.5</v>
      </c>
      <c r="H8" s="1"/>
      <c r="I8" s="1"/>
    </row>
    <row r="9" spans="1:9" x14ac:dyDescent="0.25">
      <c r="A9" s="32"/>
      <c r="B9" s="35"/>
      <c r="C9" s="32"/>
      <c r="D9" s="32"/>
      <c r="E9" s="5">
        <v>275</v>
      </c>
      <c r="F9" s="12">
        <v>2.8</v>
      </c>
      <c r="G9" s="6">
        <f t="shared" si="0"/>
        <v>770</v>
      </c>
      <c r="H9" s="1"/>
    </row>
    <row r="10" spans="1:9" x14ac:dyDescent="0.25">
      <c r="A10" s="32"/>
      <c r="B10" s="35"/>
      <c r="C10" s="32"/>
      <c r="D10" s="32"/>
      <c r="E10" s="5">
        <v>300</v>
      </c>
      <c r="F10" s="5">
        <v>3.08</v>
      </c>
      <c r="G10" s="6">
        <f t="shared" si="0"/>
        <v>924</v>
      </c>
      <c r="H10" s="1"/>
    </row>
    <row r="11" spans="1:9" x14ac:dyDescent="0.25">
      <c r="A11" s="32"/>
      <c r="B11" s="35"/>
      <c r="C11" s="32"/>
      <c r="D11" s="32"/>
      <c r="E11" s="5">
        <v>393</v>
      </c>
      <c r="F11" s="5">
        <v>3.98</v>
      </c>
      <c r="G11" s="6">
        <f t="shared" si="0"/>
        <v>1564.14</v>
      </c>
      <c r="H11" s="1"/>
    </row>
    <row r="12" spans="1:9" x14ac:dyDescent="0.25">
      <c r="A12" s="32"/>
      <c r="B12" s="35"/>
      <c r="C12" s="32"/>
      <c r="D12" s="32"/>
      <c r="E12" s="5">
        <v>438</v>
      </c>
      <c r="F12" s="5">
        <v>4.4800000000000004</v>
      </c>
      <c r="G12" s="6">
        <f t="shared" si="0"/>
        <v>1962.2400000000002</v>
      </c>
      <c r="H12" s="1"/>
    </row>
    <row r="13" spans="1:9" x14ac:dyDescent="0.25">
      <c r="A13" s="32"/>
      <c r="B13" s="35"/>
      <c r="C13" s="32"/>
      <c r="D13" s="32"/>
      <c r="E13" s="5">
        <v>467</v>
      </c>
      <c r="F13" s="5">
        <v>4.8099999999999996</v>
      </c>
      <c r="G13" s="6">
        <f t="shared" si="0"/>
        <v>2246.27</v>
      </c>
      <c r="H13" s="1"/>
    </row>
    <row r="14" spans="1:9" x14ac:dyDescent="0.25">
      <c r="A14" s="32"/>
      <c r="B14" s="35"/>
      <c r="C14" s="32"/>
      <c r="D14" s="32"/>
      <c r="E14" s="5">
        <v>473</v>
      </c>
      <c r="F14" s="5">
        <v>4.7699999999999996</v>
      </c>
      <c r="G14" s="6">
        <f t="shared" si="0"/>
        <v>2256.2099999999996</v>
      </c>
      <c r="H14" s="1"/>
    </row>
    <row r="15" spans="1:9" x14ac:dyDescent="0.25">
      <c r="A15" s="32"/>
      <c r="B15" s="35"/>
      <c r="C15" s="32"/>
      <c r="D15" s="32"/>
      <c r="E15" s="5">
        <v>498</v>
      </c>
      <c r="F15" s="5">
        <v>5.09</v>
      </c>
      <c r="G15" s="6">
        <f t="shared" si="0"/>
        <v>2534.8199999999997</v>
      </c>
      <c r="H15" s="1"/>
    </row>
    <row r="16" spans="1:9" x14ac:dyDescent="0.25">
      <c r="A16" s="32"/>
      <c r="B16" s="35"/>
      <c r="C16" s="32"/>
      <c r="D16" s="32"/>
      <c r="E16" s="5">
        <v>520</v>
      </c>
      <c r="F16" s="5">
        <v>5.37</v>
      </c>
      <c r="G16" s="6">
        <f t="shared" si="0"/>
        <v>2792.4</v>
      </c>
      <c r="H16" s="1"/>
    </row>
    <row r="17" spans="1:8" ht="15.75" thickBot="1" x14ac:dyDescent="0.3">
      <c r="A17" s="33"/>
      <c r="B17" s="36"/>
      <c r="C17" s="33"/>
      <c r="D17" s="33"/>
      <c r="E17" s="9">
        <v>520</v>
      </c>
      <c r="F17" s="9">
        <v>5.29</v>
      </c>
      <c r="G17" s="10">
        <f t="shared" si="0"/>
        <v>2750.8</v>
      </c>
      <c r="H17" s="11" t="s">
        <v>16</v>
      </c>
    </row>
    <row r="18" spans="1:8" ht="15" customHeight="1" x14ac:dyDescent="0.25">
      <c r="A18" s="37" t="s">
        <v>10</v>
      </c>
      <c r="B18" s="38">
        <v>43075</v>
      </c>
      <c r="C18" s="37" t="s">
        <v>17</v>
      </c>
      <c r="D18" s="37" t="s">
        <v>18</v>
      </c>
      <c r="E18" s="5">
        <v>30</v>
      </c>
      <c r="F18" s="5">
        <v>0.21</v>
      </c>
      <c r="G18" s="6">
        <f t="shared" si="0"/>
        <v>6.3</v>
      </c>
    </row>
    <row r="19" spans="1:8" x14ac:dyDescent="0.25">
      <c r="A19" s="32"/>
      <c r="B19" s="35"/>
      <c r="C19" s="32"/>
      <c r="D19" s="32"/>
      <c r="E19" s="5">
        <v>65</v>
      </c>
      <c r="F19" s="5">
        <v>0.47</v>
      </c>
      <c r="G19" s="6">
        <f t="shared" si="0"/>
        <v>30.549999999999997</v>
      </c>
    </row>
    <row r="20" spans="1:8" x14ac:dyDescent="0.25">
      <c r="A20" s="32"/>
      <c r="B20" s="35"/>
      <c r="C20" s="32"/>
      <c r="D20" s="32"/>
      <c r="E20" s="5">
        <v>253</v>
      </c>
      <c r="F20" s="5">
        <v>2.2599999999999998</v>
      </c>
      <c r="G20" s="6">
        <f t="shared" si="0"/>
        <v>571.78</v>
      </c>
    </row>
    <row r="21" spans="1:8" x14ac:dyDescent="0.25">
      <c r="A21" s="32"/>
      <c r="B21" s="35"/>
      <c r="C21" s="32"/>
      <c r="D21" s="32"/>
      <c r="E21" s="5">
        <v>284</v>
      </c>
      <c r="F21" s="5">
        <v>2.59</v>
      </c>
      <c r="G21" s="6">
        <f t="shared" si="0"/>
        <v>735.56</v>
      </c>
    </row>
    <row r="22" spans="1:8" x14ac:dyDescent="0.25">
      <c r="A22" s="32"/>
      <c r="B22" s="35"/>
      <c r="C22" s="32"/>
      <c r="D22" s="32"/>
      <c r="E22" s="5">
        <v>300</v>
      </c>
      <c r="F22" s="5">
        <v>2.79</v>
      </c>
      <c r="G22" s="6">
        <f t="shared" si="0"/>
        <v>837</v>
      </c>
    </row>
    <row r="23" spans="1:8" x14ac:dyDescent="0.25">
      <c r="A23" s="32"/>
      <c r="B23" s="35"/>
      <c r="C23" s="32"/>
      <c r="D23" s="32"/>
      <c r="E23" s="5">
        <v>325</v>
      </c>
      <c r="F23" s="5">
        <v>3.03</v>
      </c>
      <c r="G23" s="6">
        <f t="shared" si="0"/>
        <v>984.74999999999989</v>
      </c>
    </row>
    <row r="24" spans="1:8" x14ac:dyDescent="0.25">
      <c r="A24" s="32"/>
      <c r="B24" s="35"/>
      <c r="C24" s="32"/>
      <c r="D24" s="32"/>
      <c r="E24" s="5">
        <v>520</v>
      </c>
      <c r="F24" s="5">
        <v>5.18</v>
      </c>
      <c r="G24" s="6">
        <f t="shared" si="0"/>
        <v>2693.6</v>
      </c>
    </row>
    <row r="25" spans="1:8" ht="15.75" thickBot="1" x14ac:dyDescent="0.3">
      <c r="A25" s="33"/>
      <c r="B25" s="36"/>
      <c r="C25" s="33"/>
      <c r="D25" s="33"/>
      <c r="E25" s="9">
        <v>530</v>
      </c>
      <c r="F25" s="9">
        <v>5.31</v>
      </c>
      <c r="G25" s="10">
        <f t="shared" si="0"/>
        <v>2814.2999999999997</v>
      </c>
      <c r="H25" s="11"/>
    </row>
    <row r="26" spans="1:8" ht="15" customHeight="1" x14ac:dyDescent="0.25">
      <c r="A26" s="37" t="s">
        <v>10</v>
      </c>
      <c r="B26" s="37" t="s">
        <v>20</v>
      </c>
      <c r="C26" s="37" t="s">
        <v>19</v>
      </c>
      <c r="D26" s="37" t="s">
        <v>21</v>
      </c>
      <c r="E26" s="22">
        <v>30</v>
      </c>
      <c r="F26" s="22">
        <v>0.43</v>
      </c>
      <c r="G26" s="23">
        <f t="shared" si="0"/>
        <v>12.9</v>
      </c>
      <c r="H26" s="24"/>
    </row>
    <row r="27" spans="1:8" x14ac:dyDescent="0.25">
      <c r="A27" s="32"/>
      <c r="B27" s="32"/>
      <c r="C27" s="32"/>
      <c r="D27" s="32"/>
      <c r="E27" s="5">
        <v>39</v>
      </c>
      <c r="F27" s="5">
        <v>0.48</v>
      </c>
      <c r="G27" s="6">
        <f t="shared" si="0"/>
        <v>18.72</v>
      </c>
      <c r="H27" s="1"/>
    </row>
    <row r="28" spans="1:8" x14ac:dyDescent="0.25">
      <c r="A28" s="32"/>
      <c r="B28" s="32"/>
      <c r="C28" s="32"/>
      <c r="D28" s="32"/>
      <c r="E28" s="5">
        <v>174</v>
      </c>
      <c r="F28" s="5">
        <v>1.71</v>
      </c>
      <c r="G28" s="6">
        <f t="shared" si="0"/>
        <v>297.54000000000002</v>
      </c>
      <c r="H28" s="1"/>
    </row>
    <row r="29" spans="1:8" x14ac:dyDescent="0.25">
      <c r="A29" s="32"/>
      <c r="B29" s="32"/>
      <c r="C29" s="32"/>
      <c r="D29" s="32"/>
      <c r="E29" s="5">
        <v>195</v>
      </c>
      <c r="F29" s="5">
        <v>1.92</v>
      </c>
      <c r="G29" s="6">
        <f t="shared" si="0"/>
        <v>374.4</v>
      </c>
      <c r="H29" s="1"/>
    </row>
    <row r="30" spans="1:8" x14ac:dyDescent="0.25">
      <c r="A30" s="32"/>
      <c r="B30" s="32"/>
      <c r="C30" s="32"/>
      <c r="D30" s="32"/>
      <c r="E30" s="5">
        <v>220</v>
      </c>
      <c r="F30" s="5">
        <v>2.1800000000000002</v>
      </c>
      <c r="G30" s="6">
        <f t="shared" si="0"/>
        <v>479.6</v>
      </c>
      <c r="H30" s="1"/>
    </row>
    <row r="31" spans="1:8" x14ac:dyDescent="0.25">
      <c r="A31" s="32"/>
      <c r="B31" s="32"/>
      <c r="C31" s="32"/>
      <c r="D31" s="32"/>
      <c r="E31" s="5">
        <v>252</v>
      </c>
      <c r="F31" s="5">
        <v>2.5299999999999998</v>
      </c>
      <c r="G31" s="6">
        <f t="shared" si="0"/>
        <v>637.55999999999995</v>
      </c>
      <c r="H31" s="1"/>
    </row>
    <row r="32" spans="1:8" x14ac:dyDescent="0.25">
      <c r="A32" s="32"/>
      <c r="B32" s="32"/>
      <c r="C32" s="32"/>
      <c r="D32" s="32"/>
      <c r="E32" s="5">
        <v>302</v>
      </c>
      <c r="F32" s="5">
        <v>3.09</v>
      </c>
      <c r="G32" s="6">
        <f t="shared" si="0"/>
        <v>933.18</v>
      </c>
      <c r="H32" s="1"/>
    </row>
    <row r="33" spans="1:8" x14ac:dyDescent="0.25">
      <c r="A33" s="32"/>
      <c r="B33" s="32"/>
      <c r="C33" s="32"/>
      <c r="D33" s="32"/>
      <c r="E33" s="5">
        <v>325</v>
      </c>
      <c r="F33" s="5">
        <v>3.37</v>
      </c>
      <c r="G33" s="6">
        <f t="shared" si="0"/>
        <v>1095.25</v>
      </c>
      <c r="H33" s="1"/>
    </row>
    <row r="34" spans="1:8" x14ac:dyDescent="0.25">
      <c r="A34" s="32"/>
      <c r="B34" s="32"/>
      <c r="C34" s="32"/>
      <c r="D34" s="32"/>
      <c r="E34" s="5">
        <v>365</v>
      </c>
      <c r="F34" s="5">
        <v>3.82</v>
      </c>
      <c r="G34" s="6">
        <f t="shared" si="0"/>
        <v>1394.3</v>
      </c>
      <c r="H34" s="1"/>
    </row>
    <row r="35" spans="1:8" x14ac:dyDescent="0.25">
      <c r="A35" s="32"/>
      <c r="B35" s="32"/>
      <c r="C35" s="32"/>
      <c r="D35" s="32"/>
      <c r="E35" s="5">
        <v>380</v>
      </c>
      <c r="F35" s="5">
        <v>4.04</v>
      </c>
      <c r="G35" s="6">
        <f>E35*F35</f>
        <v>1535.2</v>
      </c>
      <c r="H35" s="1"/>
    </row>
    <row r="36" spans="1:8" x14ac:dyDescent="0.25">
      <c r="A36" s="32"/>
      <c r="B36" s="32"/>
      <c r="C36" s="32"/>
      <c r="D36" s="32"/>
      <c r="E36" s="5">
        <v>425</v>
      </c>
      <c r="F36" s="5">
        <v>4.58</v>
      </c>
      <c r="G36" s="6">
        <f t="shared" si="0"/>
        <v>1946.5</v>
      </c>
      <c r="H36" s="1"/>
    </row>
    <row r="37" spans="1:8" x14ac:dyDescent="0.25">
      <c r="A37" s="32"/>
      <c r="B37" s="32"/>
      <c r="C37" s="32"/>
      <c r="D37" s="32"/>
      <c r="E37" s="5">
        <v>456</v>
      </c>
      <c r="F37" s="5">
        <v>4.93</v>
      </c>
      <c r="G37" s="6">
        <f t="shared" si="0"/>
        <v>2248.08</v>
      </c>
      <c r="H37" s="1"/>
    </row>
    <row r="38" spans="1:8" x14ac:dyDescent="0.25">
      <c r="A38" s="32"/>
      <c r="B38" s="32"/>
      <c r="C38" s="32"/>
      <c r="D38" s="32"/>
      <c r="E38" s="5">
        <v>468</v>
      </c>
      <c r="F38" s="5">
        <v>5.07</v>
      </c>
      <c r="G38" s="6">
        <f t="shared" si="0"/>
        <v>2372.7600000000002</v>
      </c>
      <c r="H38" s="1"/>
    </row>
    <row r="39" spans="1:8" ht="15.75" thickBot="1" x14ac:dyDescent="0.3">
      <c r="A39" s="33"/>
      <c r="B39" s="33"/>
      <c r="C39" s="33"/>
      <c r="D39" s="33"/>
      <c r="E39" s="9">
        <v>520</v>
      </c>
      <c r="F39" s="25">
        <v>5.6</v>
      </c>
      <c r="G39" s="10">
        <f t="shared" si="0"/>
        <v>2912</v>
      </c>
      <c r="H39" s="11"/>
    </row>
    <row r="40" spans="1:8" ht="15" customHeight="1" x14ac:dyDescent="0.25">
      <c r="A40" s="37" t="s">
        <v>10</v>
      </c>
      <c r="B40" s="38">
        <v>43018</v>
      </c>
      <c r="C40" s="37" t="s">
        <v>22</v>
      </c>
      <c r="D40" s="37" t="s">
        <v>23</v>
      </c>
      <c r="E40" s="5">
        <v>30</v>
      </c>
      <c r="F40" s="5">
        <v>0.25</v>
      </c>
      <c r="G40" s="6">
        <f t="shared" si="0"/>
        <v>7.5</v>
      </c>
    </row>
    <row r="41" spans="1:8" x14ac:dyDescent="0.25">
      <c r="A41" s="32"/>
      <c r="B41" s="35"/>
      <c r="C41" s="32"/>
      <c r="D41" s="32"/>
      <c r="E41" s="5">
        <v>45</v>
      </c>
      <c r="F41" s="5">
        <v>0.36</v>
      </c>
      <c r="G41" s="6">
        <f t="shared" si="0"/>
        <v>16.2</v>
      </c>
    </row>
    <row r="42" spans="1:8" x14ac:dyDescent="0.25">
      <c r="A42" s="32"/>
      <c r="B42" s="35"/>
      <c r="C42" s="32"/>
      <c r="D42" s="32"/>
      <c r="E42" s="5">
        <v>79</v>
      </c>
      <c r="F42" s="5">
        <v>0.68</v>
      </c>
      <c r="G42" s="6">
        <f t="shared" ref="G42:G47" si="1">E42*F42</f>
        <v>53.720000000000006</v>
      </c>
    </row>
    <row r="43" spans="1:8" x14ac:dyDescent="0.25">
      <c r="A43" s="32"/>
      <c r="B43" s="35"/>
      <c r="C43" s="32"/>
      <c r="D43" s="32"/>
      <c r="E43" s="5">
        <v>275</v>
      </c>
      <c r="F43" s="5">
        <v>2.5499999999999998</v>
      </c>
      <c r="G43" s="6">
        <f t="shared" si="1"/>
        <v>701.25</v>
      </c>
    </row>
    <row r="44" spans="1:8" x14ac:dyDescent="0.25">
      <c r="A44" s="32"/>
      <c r="B44" s="35"/>
      <c r="C44" s="32"/>
      <c r="D44" s="32"/>
      <c r="E44" s="5">
        <v>290</v>
      </c>
      <c r="F44" s="12">
        <v>2.7</v>
      </c>
      <c r="G44" s="6">
        <f t="shared" si="1"/>
        <v>783</v>
      </c>
    </row>
    <row r="45" spans="1:8" x14ac:dyDescent="0.25">
      <c r="A45" s="32"/>
      <c r="B45" s="35"/>
      <c r="C45" s="32"/>
      <c r="D45" s="32"/>
      <c r="E45" s="5">
        <v>497</v>
      </c>
      <c r="F45" s="5">
        <v>4.82</v>
      </c>
      <c r="G45" s="6">
        <f t="shared" si="1"/>
        <v>2395.54</v>
      </c>
    </row>
    <row r="46" spans="1:8" x14ac:dyDescent="0.25">
      <c r="A46" s="32"/>
      <c r="B46" s="35"/>
      <c r="C46" s="32"/>
      <c r="D46" s="32"/>
      <c r="E46" s="5">
        <v>510</v>
      </c>
      <c r="F46" s="12">
        <v>5.04</v>
      </c>
      <c r="G46" s="6">
        <f t="shared" si="1"/>
        <v>2570.4</v>
      </c>
    </row>
    <row r="47" spans="1:8" x14ac:dyDescent="0.25">
      <c r="A47" s="32"/>
      <c r="B47" s="35"/>
      <c r="C47" s="32"/>
      <c r="D47" s="32"/>
      <c r="E47" s="5">
        <v>520</v>
      </c>
      <c r="F47" s="5">
        <v>4.9800000000000004</v>
      </c>
      <c r="G47" s="6">
        <f t="shared" si="1"/>
        <v>2589.6000000000004</v>
      </c>
    </row>
  </sheetData>
  <mergeCells count="16">
    <mergeCell ref="D40:D47"/>
    <mergeCell ref="C40:C47"/>
    <mergeCell ref="B40:B47"/>
    <mergeCell ref="A40:A47"/>
    <mergeCell ref="A26:A39"/>
    <mergeCell ref="B26:B39"/>
    <mergeCell ref="C26:C39"/>
    <mergeCell ref="D26:D39"/>
    <mergeCell ref="D2:D17"/>
    <mergeCell ref="C2:C17"/>
    <mergeCell ref="B2:B17"/>
    <mergeCell ref="A2:A17"/>
    <mergeCell ref="D18:D25"/>
    <mergeCell ref="C18:C25"/>
    <mergeCell ref="B18:B25"/>
    <mergeCell ref="A18:A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N19" sqref="N19"/>
    </sheetView>
  </sheetViews>
  <sheetFormatPr defaultRowHeight="15" x14ac:dyDescent="0.25"/>
  <cols>
    <col min="1" max="1" width="10.28515625" customWidth="1"/>
    <col min="2" max="2" width="16.85546875" customWidth="1"/>
    <col min="3" max="4" width="15.42578125" customWidth="1"/>
    <col min="5" max="5" width="9" customWidth="1"/>
    <col min="7" max="7" width="10.7109375" customWidth="1"/>
  </cols>
  <sheetData>
    <row r="1" spans="1:8" ht="15.75" thickBot="1" x14ac:dyDescent="0.3">
      <c r="A1" s="3" t="s">
        <v>5</v>
      </c>
      <c r="B1" s="13" t="s">
        <v>30</v>
      </c>
      <c r="C1" s="3" t="s">
        <v>0</v>
      </c>
      <c r="D1" s="26" t="s">
        <v>28</v>
      </c>
      <c r="E1" s="3" t="s">
        <v>32</v>
      </c>
      <c r="F1" s="3" t="s">
        <v>33</v>
      </c>
      <c r="G1" s="3" t="s">
        <v>3</v>
      </c>
      <c r="H1" s="4" t="s">
        <v>4</v>
      </c>
    </row>
    <row r="2" spans="1:8" ht="15.75" thickTop="1" x14ac:dyDescent="0.25">
      <c r="A2" s="27">
        <v>43046</v>
      </c>
      <c r="B2" s="28" t="s">
        <v>31</v>
      </c>
      <c r="C2" s="28" t="s">
        <v>29</v>
      </c>
      <c r="D2" s="28" t="s">
        <v>27</v>
      </c>
      <c r="E2">
        <v>25</v>
      </c>
      <c r="F2">
        <v>0.51</v>
      </c>
      <c r="G2" s="30">
        <f>E2*F2</f>
        <v>12.75</v>
      </c>
    </row>
    <row r="3" spans="1:8" x14ac:dyDescent="0.25">
      <c r="E3">
        <v>50</v>
      </c>
      <c r="F3">
        <v>0.71</v>
      </c>
      <c r="G3" s="30">
        <f t="shared" ref="G3:G16" si="0">E3*F3</f>
        <v>35.5</v>
      </c>
    </row>
    <row r="4" spans="1:8" x14ac:dyDescent="0.25">
      <c r="E4">
        <v>75</v>
      </c>
      <c r="F4">
        <v>0.81</v>
      </c>
      <c r="G4" s="30">
        <f t="shared" si="0"/>
        <v>60.750000000000007</v>
      </c>
    </row>
    <row r="5" spans="1:8" x14ac:dyDescent="0.25">
      <c r="E5">
        <v>100</v>
      </c>
      <c r="F5">
        <v>0.93</v>
      </c>
      <c r="G5" s="30">
        <f t="shared" si="0"/>
        <v>93</v>
      </c>
    </row>
    <row r="6" spans="1:8" x14ac:dyDescent="0.25">
      <c r="E6">
        <v>100</v>
      </c>
      <c r="F6" s="29">
        <v>0.9</v>
      </c>
      <c r="G6" s="30">
        <f t="shared" si="0"/>
        <v>90</v>
      </c>
      <c r="H6" t="s">
        <v>34</v>
      </c>
    </row>
    <row r="7" spans="1:8" x14ac:dyDescent="0.25">
      <c r="E7">
        <v>125</v>
      </c>
      <c r="F7">
        <v>1.1299999999999999</v>
      </c>
      <c r="G7" s="30">
        <f t="shared" si="0"/>
        <v>141.25</v>
      </c>
    </row>
    <row r="8" spans="1:8" x14ac:dyDescent="0.25">
      <c r="E8">
        <v>150</v>
      </c>
      <c r="F8">
        <v>1.32</v>
      </c>
      <c r="G8" s="30">
        <f t="shared" si="0"/>
        <v>198</v>
      </c>
    </row>
    <row r="9" spans="1:8" x14ac:dyDescent="0.25">
      <c r="E9">
        <v>175</v>
      </c>
      <c r="F9">
        <v>1.48</v>
      </c>
      <c r="G9" s="30">
        <f t="shared" si="0"/>
        <v>259</v>
      </c>
    </row>
    <row r="10" spans="1:8" x14ac:dyDescent="0.25">
      <c r="E10">
        <v>200</v>
      </c>
      <c r="F10">
        <v>1.68</v>
      </c>
      <c r="G10" s="30">
        <f t="shared" si="0"/>
        <v>336</v>
      </c>
    </row>
    <row r="11" spans="1:8" x14ac:dyDescent="0.25">
      <c r="E11">
        <v>215</v>
      </c>
      <c r="F11" s="29">
        <v>1.8</v>
      </c>
      <c r="G11" s="30">
        <f t="shared" si="0"/>
        <v>387</v>
      </c>
    </row>
    <row r="12" spans="1:8" x14ac:dyDescent="0.25">
      <c r="E12">
        <v>230</v>
      </c>
      <c r="F12">
        <v>1.94</v>
      </c>
      <c r="G12" s="30">
        <f t="shared" si="0"/>
        <v>446.2</v>
      </c>
    </row>
    <row r="13" spans="1:8" x14ac:dyDescent="0.25">
      <c r="E13">
        <v>245</v>
      </c>
      <c r="F13">
        <v>2.0499999999999998</v>
      </c>
      <c r="G13" s="30">
        <f t="shared" si="0"/>
        <v>502.24999999999994</v>
      </c>
    </row>
    <row r="14" spans="1:8" x14ac:dyDescent="0.25">
      <c r="E14">
        <v>260</v>
      </c>
      <c r="F14" s="29">
        <v>2.2000000000000002</v>
      </c>
      <c r="G14" s="30">
        <f t="shared" si="0"/>
        <v>572</v>
      </c>
    </row>
    <row r="15" spans="1:8" x14ac:dyDescent="0.25">
      <c r="E15">
        <v>275</v>
      </c>
      <c r="F15">
        <v>2.31</v>
      </c>
      <c r="G15" s="30">
        <f t="shared" si="0"/>
        <v>635.25</v>
      </c>
    </row>
    <row r="16" spans="1:8" x14ac:dyDescent="0.25">
      <c r="E16">
        <v>290</v>
      </c>
      <c r="F16">
        <v>2.46</v>
      </c>
      <c r="G16" s="30">
        <f t="shared" si="0"/>
        <v>713.4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</vt:lpstr>
      <vt:lpstr>boat</vt:lpstr>
      <vt:lpstr>TBHT 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2017-02-17T21:51:20Z</dcterms:created>
  <dcterms:modified xsi:type="dcterms:W3CDTF">2017-11-09T19:45:42Z</dcterms:modified>
</cp:coreProperties>
</file>